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20" yWindow="810" windowWidth="16605" windowHeight="78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Лист1!$C$2:$BG$2</definedName>
  </definedNames>
  <calcPr calcId="145621"/>
</workbook>
</file>

<file path=xl/calcChain.xml><?xml version="1.0" encoding="utf-8"?>
<calcChain xmlns="http://schemas.openxmlformats.org/spreadsheetml/2006/main">
  <c r="M4" i="1"/>
  <c r="I33" l="1"/>
  <c r="M33"/>
  <c r="P33"/>
  <c r="S33"/>
  <c r="AA33"/>
  <c r="AB33" s="1"/>
  <c r="AE33"/>
  <c r="AH33"/>
  <c r="AK33"/>
  <c r="AO33"/>
  <c r="AR33"/>
  <c r="AU33"/>
  <c r="AY33"/>
  <c r="BB33"/>
  <c r="BE33"/>
  <c r="T33" l="1"/>
  <c r="BF33"/>
  <c r="AV33"/>
  <c r="AL33"/>
  <c r="AK69" l="1"/>
  <c r="AO69"/>
  <c r="AR69"/>
  <c r="AU69"/>
  <c r="AY69"/>
  <c r="BB69"/>
  <c r="BE69"/>
  <c r="AV69" l="1"/>
  <c r="BF69"/>
  <c r="F33"/>
  <c r="J33" s="1"/>
  <c r="U33" s="1"/>
  <c r="BG33" s="1"/>
  <c r="M38" l="1"/>
  <c r="M39"/>
  <c r="M44"/>
  <c r="M68"/>
  <c r="M41"/>
  <c r="M67"/>
  <c r="M467"/>
  <c r="M449"/>
  <c r="M138"/>
  <c r="M457"/>
  <c r="M462"/>
  <c r="M477"/>
  <c r="M483"/>
  <c r="M482"/>
  <c r="M490"/>
  <c r="M441"/>
  <c r="M503"/>
  <c r="M142"/>
  <c r="M376"/>
  <c r="M382"/>
  <c r="M473"/>
  <c r="M146"/>
  <c r="M147"/>
  <c r="M148"/>
  <c r="M141"/>
  <c r="M375"/>
  <c r="M373"/>
  <c r="M377"/>
  <c r="M159"/>
  <c r="M468"/>
  <c r="M484"/>
  <c r="M489"/>
  <c r="M479"/>
  <c r="M336"/>
  <c r="M314"/>
  <c r="M371"/>
  <c r="M448"/>
  <c r="M453"/>
  <c r="M455"/>
  <c r="M372"/>
  <c r="M461"/>
  <c r="M463"/>
  <c r="M464"/>
  <c r="M466"/>
  <c r="M444"/>
  <c r="M445"/>
  <c r="M158"/>
  <c r="M227"/>
  <c r="M258"/>
  <c r="M262"/>
  <c r="M144"/>
  <c r="M275"/>
  <c r="M281"/>
  <c r="M286"/>
  <c r="M291"/>
  <c r="M160"/>
  <c r="M166"/>
  <c r="M169"/>
  <c r="M175"/>
  <c r="M179"/>
  <c r="M187"/>
  <c r="M195"/>
  <c r="M203"/>
  <c r="M210"/>
  <c r="M218"/>
  <c r="M228"/>
  <c r="M236"/>
  <c r="M240"/>
  <c r="M252"/>
  <c r="M253"/>
  <c r="M254"/>
  <c r="M255"/>
  <c r="M256"/>
  <c r="M257"/>
  <c r="M259"/>
  <c r="M260"/>
  <c r="M261"/>
  <c r="M263"/>
  <c r="M264"/>
  <c r="M265"/>
  <c r="M266"/>
  <c r="M267"/>
  <c r="M268"/>
  <c r="M269"/>
  <c r="M270"/>
  <c r="M271"/>
  <c r="M272"/>
  <c r="M273"/>
  <c r="M274"/>
  <c r="M276"/>
  <c r="M277"/>
  <c r="M278"/>
  <c r="M279"/>
  <c r="M280"/>
  <c r="M282"/>
  <c r="M283"/>
  <c r="M284"/>
  <c r="M304"/>
  <c r="M145"/>
  <c r="M285"/>
  <c r="M287"/>
  <c r="M288"/>
  <c r="M289"/>
  <c r="M290"/>
  <c r="M292"/>
  <c r="M293"/>
  <c r="M294"/>
  <c r="M295"/>
  <c r="M161"/>
  <c r="M162"/>
  <c r="M163"/>
  <c r="M164"/>
  <c r="M165"/>
  <c r="M167"/>
  <c r="M296"/>
  <c r="M168"/>
  <c r="M170"/>
  <c r="M171"/>
  <c r="M172"/>
  <c r="M173"/>
  <c r="M174"/>
  <c r="M297"/>
  <c r="M176"/>
  <c r="M177"/>
  <c r="M178"/>
  <c r="M180"/>
  <c r="M181"/>
  <c r="M182"/>
  <c r="M183"/>
  <c r="M184"/>
  <c r="M185"/>
  <c r="M186"/>
  <c r="M298"/>
  <c r="M188"/>
  <c r="M189"/>
  <c r="M190"/>
  <c r="M191"/>
  <c r="M192"/>
  <c r="M193"/>
  <c r="M194"/>
  <c r="M196"/>
  <c r="M197"/>
  <c r="M198"/>
  <c r="M199"/>
  <c r="M200"/>
  <c r="M201"/>
  <c r="M202"/>
  <c r="M204"/>
  <c r="M205"/>
  <c r="M206"/>
  <c r="M207"/>
  <c r="M208"/>
  <c r="M209"/>
  <c r="M211"/>
  <c r="M212"/>
  <c r="M299"/>
  <c r="M213"/>
  <c r="M214"/>
  <c r="M215"/>
  <c r="M216"/>
  <c r="M217"/>
  <c r="M219"/>
  <c r="M220"/>
  <c r="M221"/>
  <c r="M222"/>
  <c r="M300"/>
  <c r="M223"/>
  <c r="M224"/>
  <c r="M225"/>
  <c r="M226"/>
  <c r="M229"/>
  <c r="M230"/>
  <c r="M231"/>
  <c r="M232"/>
  <c r="M502"/>
  <c r="M233"/>
  <c r="M234"/>
  <c r="M235"/>
  <c r="M237"/>
  <c r="M238"/>
  <c r="M239"/>
  <c r="M241"/>
  <c r="M242"/>
  <c r="M243"/>
  <c r="M244"/>
  <c r="M245"/>
  <c r="M246"/>
  <c r="M247"/>
  <c r="M248"/>
  <c r="M249"/>
  <c r="M250"/>
  <c r="M251"/>
  <c r="M46"/>
  <c r="M55"/>
  <c r="M60"/>
  <c r="M61"/>
  <c r="M62"/>
  <c r="M63"/>
  <c r="M64"/>
  <c r="M65"/>
  <c r="M66"/>
  <c r="M47"/>
  <c r="M48"/>
  <c r="M49"/>
  <c r="M50"/>
  <c r="M51"/>
  <c r="M52"/>
  <c r="M53"/>
  <c r="M54"/>
  <c r="M56"/>
  <c r="M57"/>
  <c r="M58"/>
  <c r="M31"/>
  <c r="M59"/>
  <c r="M35"/>
  <c r="M36"/>
  <c r="M37"/>
  <c r="M45"/>
  <c r="M34"/>
  <c r="M337"/>
  <c r="M315"/>
  <c r="M323"/>
  <c r="M311"/>
  <c r="M308"/>
  <c r="M317"/>
  <c r="M333"/>
  <c r="M309"/>
  <c r="M499"/>
  <c r="M498"/>
  <c r="M306"/>
  <c r="M324"/>
  <c r="M347"/>
  <c r="M491"/>
  <c r="M492"/>
  <c r="M493"/>
  <c r="M494"/>
  <c r="M495"/>
  <c r="M496"/>
  <c r="M497"/>
  <c r="M312"/>
  <c r="M335"/>
  <c r="M331"/>
  <c r="M150"/>
  <c r="M152"/>
  <c r="M149"/>
  <c r="M157"/>
  <c r="M155"/>
  <c r="M151"/>
  <c r="M156"/>
  <c r="M153"/>
  <c r="M154"/>
  <c r="M481"/>
  <c r="M414"/>
  <c r="M330"/>
  <c r="M321"/>
  <c r="M399"/>
  <c r="M423"/>
  <c r="M433"/>
  <c r="M140"/>
  <c r="M411"/>
  <c r="M395"/>
  <c r="M419"/>
  <c r="M409"/>
  <c r="M367"/>
  <c r="M385"/>
  <c r="M440"/>
  <c r="M500"/>
  <c r="M313"/>
  <c r="M322"/>
  <c r="M320"/>
  <c r="M318"/>
  <c r="M384"/>
  <c r="M328"/>
  <c r="M310"/>
  <c r="M334"/>
  <c r="M325"/>
  <c r="M32"/>
  <c r="M443"/>
  <c r="M450"/>
  <c r="M133"/>
  <c r="M134"/>
  <c r="M465"/>
  <c r="M446"/>
  <c r="M470"/>
  <c r="M447"/>
  <c r="M472"/>
  <c r="M442"/>
  <c r="M451"/>
  <c r="M456"/>
  <c r="M460"/>
  <c r="M394"/>
  <c r="M404"/>
  <c r="M424"/>
  <c r="M396"/>
  <c r="M485"/>
  <c r="M127"/>
  <c r="M132"/>
  <c r="M128"/>
  <c r="M126"/>
  <c r="M129"/>
  <c r="M130"/>
  <c r="M469"/>
  <c r="M471"/>
  <c r="M474"/>
  <c r="M475"/>
  <c r="M476"/>
  <c r="M486"/>
  <c r="M344"/>
  <c r="M350"/>
  <c r="M352"/>
  <c r="M361"/>
  <c r="M319"/>
  <c r="M143"/>
  <c r="M139"/>
  <c r="M301"/>
  <c r="M302"/>
  <c r="M303"/>
  <c r="M418"/>
  <c r="M438"/>
  <c r="M369"/>
  <c r="M368"/>
  <c r="M480"/>
  <c r="M370"/>
  <c r="M340"/>
  <c r="M341"/>
  <c r="M342"/>
  <c r="M378"/>
  <c r="M305"/>
  <c r="M379"/>
  <c r="M380"/>
  <c r="M326"/>
  <c r="M338"/>
  <c r="M452"/>
  <c r="M431"/>
  <c r="M307"/>
  <c r="M316"/>
  <c r="M374"/>
  <c r="M359"/>
  <c r="M339"/>
  <c r="M381"/>
  <c r="M327"/>
  <c r="M329"/>
  <c r="M383"/>
  <c r="M14"/>
  <c r="M11"/>
  <c r="M13"/>
  <c r="M602"/>
  <c r="M131"/>
  <c r="M125"/>
  <c r="M17"/>
  <c r="M16"/>
  <c r="M10"/>
  <c r="M18"/>
  <c r="M9"/>
  <c r="M3"/>
  <c r="M507"/>
  <c r="M506"/>
  <c r="M505"/>
  <c r="M504"/>
  <c r="M358"/>
  <c r="M332"/>
  <c r="M429"/>
  <c r="M406"/>
  <c r="M426"/>
  <c r="M408"/>
  <c r="M401"/>
  <c r="M437"/>
  <c r="M478"/>
  <c r="M458"/>
  <c r="M454"/>
  <c r="M488"/>
  <c r="M487"/>
  <c r="M135"/>
  <c r="M136"/>
  <c r="M346"/>
  <c r="M349"/>
  <c r="M351"/>
  <c r="M353"/>
  <c r="M501"/>
  <c r="M354"/>
  <c r="M355"/>
  <c r="M356"/>
  <c r="M365"/>
  <c r="M357"/>
  <c r="M366"/>
  <c r="M343"/>
  <c r="M387"/>
  <c r="M8"/>
  <c r="M403"/>
  <c r="M407"/>
  <c r="M12"/>
  <c r="M427"/>
  <c r="M15"/>
  <c r="M459"/>
  <c r="M425"/>
  <c r="M412"/>
  <c r="M392"/>
  <c r="M410"/>
  <c r="M510"/>
  <c r="M422"/>
  <c r="M434"/>
  <c r="M430"/>
  <c r="M415"/>
  <c r="M43"/>
  <c r="M40"/>
  <c r="M42"/>
  <c r="M345"/>
  <c r="M348"/>
  <c r="M363"/>
  <c r="M364"/>
  <c r="M360"/>
  <c r="M362"/>
  <c r="M416"/>
  <c r="M386"/>
  <c r="M421"/>
  <c r="M393"/>
  <c r="M610"/>
  <c r="M607"/>
  <c r="M609"/>
  <c r="M608"/>
  <c r="M413"/>
  <c r="M435"/>
  <c r="M436"/>
  <c r="M439"/>
  <c r="M388"/>
  <c r="M400"/>
  <c r="M417"/>
  <c r="M390"/>
  <c r="M391"/>
  <c r="M397"/>
  <c r="M420"/>
  <c r="M432"/>
  <c r="M402"/>
  <c r="M428"/>
  <c r="M405"/>
  <c r="M389"/>
  <c r="M398"/>
  <c r="M605"/>
  <c r="M598"/>
  <c r="M604"/>
  <c r="M596"/>
  <c r="M603"/>
  <c r="M606"/>
  <c r="M69"/>
  <c r="M19"/>
  <c r="M85"/>
  <c r="M110"/>
  <c r="M97"/>
  <c r="M521"/>
  <c r="M565"/>
  <c r="M87"/>
  <c r="M91"/>
  <c r="M95"/>
  <c r="M96"/>
  <c r="M545"/>
  <c r="M6"/>
  <c r="M514"/>
  <c r="M5"/>
  <c r="M7"/>
  <c r="M523"/>
  <c r="M513"/>
  <c r="M549"/>
  <c r="M533"/>
  <c r="M535"/>
  <c r="M546"/>
  <c r="M571"/>
  <c r="M564"/>
  <c r="M575"/>
  <c r="M78"/>
  <c r="M77"/>
  <c r="M75"/>
  <c r="M81"/>
  <c r="M22"/>
  <c r="M26"/>
  <c r="M25"/>
  <c r="M24"/>
  <c r="M27"/>
  <c r="M23"/>
  <c r="M583"/>
  <c r="M584"/>
  <c r="M585"/>
  <c r="M587"/>
  <c r="M582"/>
  <c r="M586"/>
  <c r="M82"/>
  <c r="M122"/>
  <c r="M112"/>
  <c r="M118"/>
  <c r="M113"/>
  <c r="M83"/>
  <c r="M117"/>
  <c r="M114"/>
  <c r="M116"/>
  <c r="M121"/>
  <c r="M119"/>
  <c r="M120"/>
  <c r="M111"/>
  <c r="M123"/>
  <c r="M115"/>
  <c r="M553"/>
  <c r="M109"/>
  <c r="M106"/>
  <c r="M94"/>
  <c r="M92"/>
  <c r="M88"/>
  <c r="M79"/>
  <c r="M554"/>
  <c r="M21"/>
  <c r="M90"/>
  <c r="M74"/>
  <c r="M567"/>
  <c r="M80"/>
  <c r="M534"/>
  <c r="M530"/>
  <c r="M577"/>
  <c r="M76"/>
  <c r="M552"/>
  <c r="M558"/>
  <c r="M526"/>
  <c r="M84"/>
  <c r="M561"/>
  <c r="M540"/>
  <c r="M557"/>
  <c r="M70"/>
  <c r="M99"/>
  <c r="M525"/>
  <c r="M73"/>
  <c r="M601"/>
  <c r="M562"/>
  <c r="M527"/>
  <c r="M524"/>
  <c r="M105"/>
  <c r="M537"/>
  <c r="M556"/>
  <c r="M71"/>
  <c r="M566"/>
  <c r="M515"/>
  <c r="M517"/>
  <c r="M541"/>
  <c r="M589"/>
  <c r="M590"/>
  <c r="M591"/>
  <c r="M592"/>
  <c r="M508"/>
  <c r="M516"/>
  <c r="M578"/>
  <c r="M560"/>
  <c r="M576"/>
  <c r="M597"/>
  <c r="M579"/>
  <c r="M581"/>
  <c r="M100"/>
  <c r="M101"/>
  <c r="M102"/>
  <c r="M509"/>
  <c r="M580"/>
  <c r="M588"/>
  <c r="M574"/>
  <c r="M599"/>
  <c r="M600"/>
  <c r="M30"/>
  <c r="M137"/>
  <c r="M29"/>
  <c r="M28"/>
  <c r="M522"/>
  <c r="M542"/>
  <c r="M520"/>
  <c r="M538"/>
  <c r="M536"/>
  <c r="M555"/>
  <c r="M568"/>
  <c r="M532"/>
  <c r="M531"/>
  <c r="M519"/>
  <c r="M547"/>
  <c r="M98"/>
  <c r="M595"/>
  <c r="M593"/>
  <c r="M543"/>
  <c r="M573"/>
  <c r="M550"/>
  <c r="M551"/>
  <c r="M104"/>
  <c r="M594"/>
  <c r="M20"/>
  <c r="M572"/>
  <c r="M563"/>
  <c r="M569"/>
  <c r="M559"/>
  <c r="M124"/>
  <c r="M570"/>
  <c r="M107"/>
  <c r="M108"/>
  <c r="M103"/>
  <c r="M72"/>
  <c r="M548"/>
  <c r="M518"/>
  <c r="M528"/>
  <c r="M529"/>
  <c r="M611"/>
  <c r="M612"/>
  <c r="M544"/>
  <c r="M539"/>
  <c r="M511"/>
  <c r="M512"/>
  <c r="M86"/>
  <c r="M89"/>
  <c r="M93"/>
  <c r="AH377"/>
  <c r="AH468"/>
  <c r="AH371"/>
  <c r="AH448"/>
  <c r="AH453"/>
  <c r="AH455"/>
  <c r="AH372"/>
  <c r="AH461"/>
  <c r="AH463"/>
  <c r="AH464"/>
  <c r="AH466"/>
  <c r="AH444"/>
  <c r="AH445"/>
  <c r="AH227"/>
  <c r="AH258"/>
  <c r="AH275"/>
  <c r="AH286"/>
  <c r="AH179"/>
  <c r="AH210"/>
  <c r="AH218"/>
  <c r="AH253"/>
  <c r="AH257"/>
  <c r="AH260"/>
  <c r="AH261"/>
  <c r="AH266"/>
  <c r="AH268"/>
  <c r="AH269"/>
  <c r="AH272"/>
  <c r="AH279"/>
  <c r="AH282"/>
  <c r="AH283"/>
  <c r="AH145"/>
  <c r="AH287"/>
  <c r="AH293"/>
  <c r="AH294"/>
  <c r="AH295"/>
  <c r="AH161"/>
  <c r="AH164"/>
  <c r="AH170"/>
  <c r="AH173"/>
  <c r="AH174"/>
  <c r="AH297"/>
  <c r="AH177"/>
  <c r="AH178"/>
  <c r="AH182"/>
  <c r="AH183"/>
  <c r="AH186"/>
  <c r="AH193"/>
  <c r="AH208"/>
  <c r="AH211"/>
  <c r="AH212"/>
  <c r="AH214"/>
  <c r="AH215"/>
  <c r="AH216"/>
  <c r="AH217"/>
  <c r="AH223"/>
  <c r="AH224"/>
  <c r="AH226"/>
  <c r="AH232"/>
  <c r="AH502"/>
  <c r="AH235"/>
  <c r="AH237"/>
  <c r="AH243"/>
  <c r="AH245"/>
  <c r="AH62"/>
  <c r="AH63"/>
  <c r="AH337"/>
  <c r="AH499"/>
  <c r="AH497"/>
  <c r="AH150"/>
  <c r="AH152"/>
  <c r="AH149"/>
  <c r="AH157"/>
  <c r="AH155"/>
  <c r="AH151"/>
  <c r="AH156"/>
  <c r="AH153"/>
  <c r="AH154"/>
  <c r="AH414"/>
  <c r="AH321"/>
  <c r="AH325"/>
  <c r="AH132"/>
  <c r="AH126"/>
  <c r="AH130"/>
  <c r="AH340"/>
  <c r="AH341"/>
  <c r="AH305"/>
  <c r="AH380"/>
  <c r="AH452"/>
  <c r="AH307"/>
  <c r="AH3"/>
  <c r="AH507"/>
  <c r="AH506"/>
  <c r="AH505"/>
  <c r="AH504"/>
  <c r="AH478"/>
  <c r="AH354"/>
  <c r="AH387"/>
  <c r="AH8"/>
  <c r="AH427"/>
  <c r="AH15"/>
  <c r="AH459"/>
  <c r="AH392"/>
  <c r="AH510"/>
  <c r="AH422"/>
  <c r="AH434"/>
  <c r="AH430"/>
  <c r="AH415"/>
  <c r="AH43"/>
  <c r="AH40"/>
  <c r="AH42"/>
  <c r="AH362"/>
  <c r="AH436"/>
  <c r="AH439"/>
  <c r="AH402"/>
  <c r="AH598"/>
  <c r="AH596"/>
  <c r="AH523"/>
  <c r="AH513"/>
  <c r="AH549"/>
  <c r="AH75"/>
  <c r="AH26"/>
  <c r="AH25"/>
  <c r="AH27"/>
  <c r="AH583"/>
  <c r="AH121"/>
  <c r="AH119"/>
  <c r="AH120"/>
  <c r="AH115"/>
  <c r="AH109"/>
  <c r="AH106"/>
  <c r="AH94"/>
  <c r="AH21"/>
  <c r="AH90"/>
  <c r="AH567"/>
  <c r="AH70"/>
  <c r="AH525"/>
  <c r="AH537"/>
  <c r="AH517"/>
  <c r="AH589"/>
  <c r="AH591"/>
  <c r="AH592"/>
  <c r="AH516"/>
  <c r="AH579"/>
  <c r="AH574"/>
  <c r="AH599"/>
  <c r="AH30"/>
  <c r="AH531"/>
  <c r="AH593"/>
  <c r="AH543"/>
  <c r="AH551"/>
  <c r="AH104"/>
  <c r="AH572"/>
  <c r="AH559"/>
  <c r="AH124"/>
  <c r="AH570"/>
  <c r="AH108"/>
  <c r="AH612"/>
  <c r="AH544"/>
  <c r="AH86"/>
  <c r="AH89"/>
  <c r="AH93"/>
  <c r="AE38"/>
  <c r="AE39"/>
  <c r="AE44"/>
  <c r="AE68"/>
  <c r="AE4"/>
  <c r="AE41"/>
  <c r="AE67"/>
  <c r="AE467"/>
  <c r="AE449"/>
  <c r="AE138"/>
  <c r="AE457"/>
  <c r="AE462"/>
  <c r="AE477"/>
  <c r="AE483"/>
  <c r="AE482"/>
  <c r="AE490"/>
  <c r="AE441"/>
  <c r="AE503"/>
  <c r="AE142"/>
  <c r="AE376"/>
  <c r="AE382"/>
  <c r="AE473"/>
  <c r="AE146"/>
  <c r="AE147"/>
  <c r="AE148"/>
  <c r="AE141"/>
  <c r="AE375"/>
  <c r="AE373"/>
  <c r="AE377"/>
  <c r="AE159"/>
  <c r="AE468"/>
  <c r="AE484"/>
  <c r="AE489"/>
  <c r="AE479"/>
  <c r="AE336"/>
  <c r="AE314"/>
  <c r="AE371"/>
  <c r="AE448"/>
  <c r="AE453"/>
  <c r="AE455"/>
  <c r="AE372"/>
  <c r="AE461"/>
  <c r="AE463"/>
  <c r="AE464"/>
  <c r="AE466"/>
  <c r="AE444"/>
  <c r="AE445"/>
  <c r="AE158"/>
  <c r="AE227"/>
  <c r="AE258"/>
  <c r="AE262"/>
  <c r="AE144"/>
  <c r="AE275"/>
  <c r="AE281"/>
  <c r="AE286"/>
  <c r="AE291"/>
  <c r="AE160"/>
  <c r="AE166"/>
  <c r="AE169"/>
  <c r="AE175"/>
  <c r="AE179"/>
  <c r="AE187"/>
  <c r="AE195"/>
  <c r="AE203"/>
  <c r="AE210"/>
  <c r="AE218"/>
  <c r="AE228"/>
  <c r="AE236"/>
  <c r="AE240"/>
  <c r="AE252"/>
  <c r="AE253"/>
  <c r="AE254"/>
  <c r="AE255"/>
  <c r="AE256"/>
  <c r="AE257"/>
  <c r="AE259"/>
  <c r="AE260"/>
  <c r="AE261"/>
  <c r="AE263"/>
  <c r="AE264"/>
  <c r="AE265"/>
  <c r="AE266"/>
  <c r="AE267"/>
  <c r="AE268"/>
  <c r="AE269"/>
  <c r="AE270"/>
  <c r="AE271"/>
  <c r="AE272"/>
  <c r="AE273"/>
  <c r="AE274"/>
  <c r="AE276"/>
  <c r="AE277"/>
  <c r="AE278"/>
  <c r="AE279"/>
  <c r="AE280"/>
  <c r="AE282"/>
  <c r="AE283"/>
  <c r="AE284"/>
  <c r="AE304"/>
  <c r="AE145"/>
  <c r="AE285"/>
  <c r="AE287"/>
  <c r="AE288"/>
  <c r="AE289"/>
  <c r="AE290"/>
  <c r="AE292"/>
  <c r="AE293"/>
  <c r="AE294"/>
  <c r="AE295"/>
  <c r="AE161"/>
  <c r="AE162"/>
  <c r="AE163"/>
  <c r="AE164"/>
  <c r="AE165"/>
  <c r="AE167"/>
  <c r="AE296"/>
  <c r="AE168"/>
  <c r="AE170"/>
  <c r="AE171"/>
  <c r="AE172"/>
  <c r="AE173"/>
  <c r="AE174"/>
  <c r="AE297"/>
  <c r="AE176"/>
  <c r="AE177"/>
  <c r="AE178"/>
  <c r="AE180"/>
  <c r="AE181"/>
  <c r="AE182"/>
  <c r="AE183"/>
  <c r="AE184"/>
  <c r="AE185"/>
  <c r="AE186"/>
  <c r="AE298"/>
  <c r="AE188"/>
  <c r="AE189"/>
  <c r="AE190"/>
  <c r="AE191"/>
  <c r="AE192"/>
  <c r="AE193"/>
  <c r="AE194"/>
  <c r="AE196"/>
  <c r="AE197"/>
  <c r="AE198"/>
  <c r="AE199"/>
  <c r="AE200"/>
  <c r="AE201"/>
  <c r="AE202"/>
  <c r="AE204"/>
  <c r="AE205"/>
  <c r="AE206"/>
  <c r="AE207"/>
  <c r="AE208"/>
  <c r="AE209"/>
  <c r="AE211"/>
  <c r="AE212"/>
  <c r="AE299"/>
  <c r="AE213"/>
  <c r="AE214"/>
  <c r="AE215"/>
  <c r="AE216"/>
  <c r="AE217"/>
  <c r="AE219"/>
  <c r="AE220"/>
  <c r="AE221"/>
  <c r="AE222"/>
  <c r="AE300"/>
  <c r="AE223"/>
  <c r="AE224"/>
  <c r="AE225"/>
  <c r="AE226"/>
  <c r="AE229"/>
  <c r="AE230"/>
  <c r="AE231"/>
  <c r="AE232"/>
  <c r="AE502"/>
  <c r="AE233"/>
  <c r="AE234"/>
  <c r="AE235"/>
  <c r="AE237"/>
  <c r="AE238"/>
  <c r="AE239"/>
  <c r="AE241"/>
  <c r="AE242"/>
  <c r="AE243"/>
  <c r="AE244"/>
  <c r="AE245"/>
  <c r="AE246"/>
  <c r="AE247"/>
  <c r="AE248"/>
  <c r="AE249"/>
  <c r="AE250"/>
  <c r="AE251"/>
  <c r="AE46"/>
  <c r="AE55"/>
  <c r="AE60"/>
  <c r="AE61"/>
  <c r="AE62"/>
  <c r="AE63"/>
  <c r="AE64"/>
  <c r="AE65"/>
  <c r="AE66"/>
  <c r="AE47"/>
  <c r="AE48"/>
  <c r="AE49"/>
  <c r="AE50"/>
  <c r="AE51"/>
  <c r="AE52"/>
  <c r="AE53"/>
  <c r="AE54"/>
  <c r="AE56"/>
  <c r="AE57"/>
  <c r="AE58"/>
  <c r="AE31"/>
  <c r="AE59"/>
  <c r="AE35"/>
  <c r="AE36"/>
  <c r="AE37"/>
  <c r="AE45"/>
  <c r="AE34"/>
  <c r="AE337"/>
  <c r="AE315"/>
  <c r="AE323"/>
  <c r="AE311"/>
  <c r="AE308"/>
  <c r="AE317"/>
  <c r="AE333"/>
  <c r="AE309"/>
  <c r="AE499"/>
  <c r="AE498"/>
  <c r="AE306"/>
  <c r="AE324"/>
  <c r="AE347"/>
  <c r="AE491"/>
  <c r="AE492"/>
  <c r="AE493"/>
  <c r="AE494"/>
  <c r="AE495"/>
  <c r="AE496"/>
  <c r="AE497"/>
  <c r="AE312"/>
  <c r="AE335"/>
  <c r="AE331"/>
  <c r="AE150"/>
  <c r="AE152"/>
  <c r="AE149"/>
  <c r="AE157"/>
  <c r="AE155"/>
  <c r="AE151"/>
  <c r="AE156"/>
  <c r="AE153"/>
  <c r="AE154"/>
  <c r="AE481"/>
  <c r="AE414"/>
  <c r="AE330"/>
  <c r="AE321"/>
  <c r="AE399"/>
  <c r="AE423"/>
  <c r="AE433"/>
  <c r="AE140"/>
  <c r="AE411"/>
  <c r="AE395"/>
  <c r="AE419"/>
  <c r="AE409"/>
  <c r="AE367"/>
  <c r="AE385"/>
  <c r="AE440"/>
  <c r="AE500"/>
  <c r="AE313"/>
  <c r="AE322"/>
  <c r="AE320"/>
  <c r="AE318"/>
  <c r="AE384"/>
  <c r="AE328"/>
  <c r="AE310"/>
  <c r="AE334"/>
  <c r="AE325"/>
  <c r="AE32"/>
  <c r="AE443"/>
  <c r="AE450"/>
  <c r="AE133"/>
  <c r="AE134"/>
  <c r="AE465"/>
  <c r="AE446"/>
  <c r="AE470"/>
  <c r="AE447"/>
  <c r="AE472"/>
  <c r="AE442"/>
  <c r="AE451"/>
  <c r="AE456"/>
  <c r="AE460"/>
  <c r="AE394"/>
  <c r="AE404"/>
  <c r="AE424"/>
  <c r="AE396"/>
  <c r="AE485"/>
  <c r="AE127"/>
  <c r="AE132"/>
  <c r="AE128"/>
  <c r="AE126"/>
  <c r="AE129"/>
  <c r="AE130"/>
  <c r="AE469"/>
  <c r="AE471"/>
  <c r="AE474"/>
  <c r="AE475"/>
  <c r="AE476"/>
  <c r="AE486"/>
  <c r="AE344"/>
  <c r="AE350"/>
  <c r="AE352"/>
  <c r="AE361"/>
  <c r="AE319"/>
  <c r="AE143"/>
  <c r="AE139"/>
  <c r="AE301"/>
  <c r="AE302"/>
  <c r="AE303"/>
  <c r="AE418"/>
  <c r="AE438"/>
  <c r="AE369"/>
  <c r="AE368"/>
  <c r="AE480"/>
  <c r="AE370"/>
  <c r="AE340"/>
  <c r="AE341"/>
  <c r="AE342"/>
  <c r="AE378"/>
  <c r="AE305"/>
  <c r="AE379"/>
  <c r="AE380"/>
  <c r="AE326"/>
  <c r="AE338"/>
  <c r="AE452"/>
  <c r="AE431"/>
  <c r="AE307"/>
  <c r="AE316"/>
  <c r="AE374"/>
  <c r="AE359"/>
  <c r="AE339"/>
  <c r="AE381"/>
  <c r="AE327"/>
  <c r="AE329"/>
  <c r="AE383"/>
  <c r="AE14"/>
  <c r="AE11"/>
  <c r="AE13"/>
  <c r="AE602"/>
  <c r="AE131"/>
  <c r="AE125"/>
  <c r="AE17"/>
  <c r="AE16"/>
  <c r="AE10"/>
  <c r="AE18"/>
  <c r="AE9"/>
  <c r="AE3"/>
  <c r="AE507"/>
  <c r="AE506"/>
  <c r="AE505"/>
  <c r="AE504"/>
  <c r="AE358"/>
  <c r="AE332"/>
  <c r="AE429"/>
  <c r="AE406"/>
  <c r="AE426"/>
  <c r="AE408"/>
  <c r="AE401"/>
  <c r="AE437"/>
  <c r="AE478"/>
  <c r="AE458"/>
  <c r="AE454"/>
  <c r="AE488"/>
  <c r="AE487"/>
  <c r="AE135"/>
  <c r="AE136"/>
  <c r="AE346"/>
  <c r="AE349"/>
  <c r="AE351"/>
  <c r="AE353"/>
  <c r="AE501"/>
  <c r="AE354"/>
  <c r="AE355"/>
  <c r="AE356"/>
  <c r="AE365"/>
  <c r="AE357"/>
  <c r="AE366"/>
  <c r="AE343"/>
  <c r="AE387"/>
  <c r="AE8"/>
  <c r="AE403"/>
  <c r="AE407"/>
  <c r="AE12"/>
  <c r="AE427"/>
  <c r="AE15"/>
  <c r="AE459"/>
  <c r="AE425"/>
  <c r="AE412"/>
  <c r="AE392"/>
  <c r="AE410"/>
  <c r="AE510"/>
  <c r="AE422"/>
  <c r="AE434"/>
  <c r="AE430"/>
  <c r="AE415"/>
  <c r="AE43"/>
  <c r="AE40"/>
  <c r="AE42"/>
  <c r="AE345"/>
  <c r="AE348"/>
  <c r="AE363"/>
  <c r="AE364"/>
  <c r="AE360"/>
  <c r="AE362"/>
  <c r="AE416"/>
  <c r="AE386"/>
  <c r="AE421"/>
  <c r="AE393"/>
  <c r="AE610"/>
  <c r="AE607"/>
  <c r="AE609"/>
  <c r="AE608"/>
  <c r="AE413"/>
  <c r="AE435"/>
  <c r="AE436"/>
  <c r="AE439"/>
  <c r="AE388"/>
  <c r="AE400"/>
  <c r="AE417"/>
  <c r="AE390"/>
  <c r="AE391"/>
  <c r="AE397"/>
  <c r="AE420"/>
  <c r="AE432"/>
  <c r="AE402"/>
  <c r="AE428"/>
  <c r="AE405"/>
  <c r="AE389"/>
  <c r="AE398"/>
  <c r="AE605"/>
  <c r="AE598"/>
  <c r="AE604"/>
  <c r="AE596"/>
  <c r="AE603"/>
  <c r="AE606"/>
  <c r="AE69"/>
  <c r="AL69" s="1"/>
  <c r="AE19"/>
  <c r="AE85"/>
  <c r="AE110"/>
  <c r="AE97"/>
  <c r="AE521"/>
  <c r="AE565"/>
  <c r="AE87"/>
  <c r="AE91"/>
  <c r="AE95"/>
  <c r="AE96"/>
  <c r="AE545"/>
  <c r="AE6"/>
  <c r="AE514"/>
  <c r="AE5"/>
  <c r="AE7"/>
  <c r="AE523"/>
  <c r="AE513"/>
  <c r="AE549"/>
  <c r="AE533"/>
  <c r="AE535"/>
  <c r="AE546"/>
  <c r="AE571"/>
  <c r="AE564"/>
  <c r="AE575"/>
  <c r="AE78"/>
  <c r="AE77"/>
  <c r="AE75"/>
  <c r="AE81"/>
  <c r="AE22"/>
  <c r="AE26"/>
  <c r="AE25"/>
  <c r="AE24"/>
  <c r="AE27"/>
  <c r="AE23"/>
  <c r="AE583"/>
  <c r="AE584"/>
  <c r="AE585"/>
  <c r="AE587"/>
  <c r="AE582"/>
  <c r="AE586"/>
  <c r="AE82"/>
  <c r="AE122"/>
  <c r="AE112"/>
  <c r="AE118"/>
  <c r="AE113"/>
  <c r="AE83"/>
  <c r="AE117"/>
  <c r="AE114"/>
  <c r="AE116"/>
  <c r="AE121"/>
  <c r="AE119"/>
  <c r="AE120"/>
  <c r="AE111"/>
  <c r="AE123"/>
  <c r="AE115"/>
  <c r="AE553"/>
  <c r="AE109"/>
  <c r="AE106"/>
  <c r="AE94"/>
  <c r="AE92"/>
  <c r="AE88"/>
  <c r="AE79"/>
  <c r="AE554"/>
  <c r="AE21"/>
  <c r="AE90"/>
  <c r="AE74"/>
  <c r="AE567"/>
  <c r="AE80"/>
  <c r="AE534"/>
  <c r="AE530"/>
  <c r="AE577"/>
  <c r="AE76"/>
  <c r="AE552"/>
  <c r="AE558"/>
  <c r="AE526"/>
  <c r="AE84"/>
  <c r="AE561"/>
  <c r="AE540"/>
  <c r="AE557"/>
  <c r="AE70"/>
  <c r="AE99"/>
  <c r="AE525"/>
  <c r="AE73"/>
  <c r="AE601"/>
  <c r="AE562"/>
  <c r="AE527"/>
  <c r="AE524"/>
  <c r="AE105"/>
  <c r="AE537"/>
  <c r="AE556"/>
  <c r="AE71"/>
  <c r="AE566"/>
  <c r="AE515"/>
  <c r="AE517"/>
  <c r="AE541"/>
  <c r="AE589"/>
  <c r="AE590"/>
  <c r="AE591"/>
  <c r="AE592"/>
  <c r="AE508"/>
  <c r="AE516"/>
  <c r="AE578"/>
  <c r="AE560"/>
  <c r="AE576"/>
  <c r="AE597"/>
  <c r="AE579"/>
  <c r="AE581"/>
  <c r="AE100"/>
  <c r="AE101"/>
  <c r="AE102"/>
  <c r="AE509"/>
  <c r="AE580"/>
  <c r="AE588"/>
  <c r="AE574"/>
  <c r="AE599"/>
  <c r="AE600"/>
  <c r="AE30"/>
  <c r="AE137"/>
  <c r="AE29"/>
  <c r="AE28"/>
  <c r="AE522"/>
  <c r="AE542"/>
  <c r="AE520"/>
  <c r="AE538"/>
  <c r="AE536"/>
  <c r="AE555"/>
  <c r="AE568"/>
  <c r="AE532"/>
  <c r="AE531"/>
  <c r="AE519"/>
  <c r="AE547"/>
  <c r="AE98"/>
  <c r="AE595"/>
  <c r="AE593"/>
  <c r="AE543"/>
  <c r="AE573"/>
  <c r="AE550"/>
  <c r="AE551"/>
  <c r="AE104"/>
  <c r="AE594"/>
  <c r="AE20"/>
  <c r="AE572"/>
  <c r="AE563"/>
  <c r="AE569"/>
  <c r="AE559"/>
  <c r="AE124"/>
  <c r="AE570"/>
  <c r="AE107"/>
  <c r="AE108"/>
  <c r="AE103"/>
  <c r="AE72"/>
  <c r="AE548"/>
  <c r="AE518"/>
  <c r="AE528"/>
  <c r="AE529"/>
  <c r="AE611"/>
  <c r="AE612"/>
  <c r="AE544"/>
  <c r="AE539"/>
  <c r="AE511"/>
  <c r="AE512"/>
  <c r="AE86"/>
  <c r="AE89"/>
  <c r="AE93"/>
  <c r="BE23" l="1"/>
  <c r="BB23"/>
  <c r="AY23"/>
  <c r="AU23"/>
  <c r="AR23"/>
  <c r="AO23"/>
  <c r="AK23"/>
  <c r="AL23" s="1"/>
  <c r="AA23"/>
  <c r="AB23" s="1"/>
  <c r="S23"/>
  <c r="P23"/>
  <c r="I23"/>
  <c r="F23"/>
  <c r="BE27"/>
  <c r="BB27"/>
  <c r="AY27"/>
  <c r="AU27"/>
  <c r="AR27"/>
  <c r="AO27"/>
  <c r="AK27"/>
  <c r="AL27" s="1"/>
  <c r="AA27"/>
  <c r="AB27" s="1"/>
  <c r="S27"/>
  <c r="P27"/>
  <c r="I27"/>
  <c r="F27"/>
  <c r="BE24"/>
  <c r="BB24"/>
  <c r="AY24"/>
  <c r="AU24"/>
  <c r="AR24"/>
  <c r="AO24"/>
  <c r="AK24"/>
  <c r="AL24" s="1"/>
  <c r="AA24"/>
  <c r="AB24" s="1"/>
  <c r="S24"/>
  <c r="P24"/>
  <c r="I24"/>
  <c r="F24"/>
  <c r="BE25"/>
  <c r="BB25"/>
  <c r="AY25"/>
  <c r="AU25"/>
  <c r="AR25"/>
  <c r="AO25"/>
  <c r="AK25"/>
  <c r="AL25" s="1"/>
  <c r="AA25"/>
  <c r="AB25" s="1"/>
  <c r="S25"/>
  <c r="P25"/>
  <c r="I25"/>
  <c r="F25"/>
  <c r="BE26"/>
  <c r="BB26"/>
  <c r="AY26"/>
  <c r="AU26"/>
  <c r="AR26"/>
  <c r="AO26"/>
  <c r="AK26"/>
  <c r="AL26" s="1"/>
  <c r="AA26"/>
  <c r="AB26" s="1"/>
  <c r="S26"/>
  <c r="P26"/>
  <c r="I26"/>
  <c r="F26"/>
  <c r="BE22"/>
  <c r="BB22"/>
  <c r="AY22"/>
  <c r="AU22"/>
  <c r="AR22"/>
  <c r="AO22"/>
  <c r="AK22"/>
  <c r="AL22" s="1"/>
  <c r="AA22"/>
  <c r="AB22" s="1"/>
  <c r="S22"/>
  <c r="P22"/>
  <c r="I22"/>
  <c r="F22"/>
  <c r="T23" l="1"/>
  <c r="J25"/>
  <c r="J26"/>
  <c r="T25"/>
  <c r="BF26"/>
  <c r="AV26"/>
  <c r="J22"/>
  <c r="T26"/>
  <c r="AV23"/>
  <c r="BF23"/>
  <c r="J27"/>
  <c r="J23"/>
  <c r="BF22"/>
  <c r="BF25"/>
  <c r="J24"/>
  <c r="BF24"/>
  <c r="BF27"/>
  <c r="T22"/>
  <c r="AV22"/>
  <c r="AV25"/>
  <c r="AV24"/>
  <c r="T27"/>
  <c r="AV27"/>
  <c r="T24"/>
  <c r="U23" l="1"/>
  <c r="BG23" s="1"/>
  <c r="U25"/>
  <c r="BG25" s="1"/>
  <c r="U26"/>
  <c r="BG26" s="1"/>
  <c r="U27"/>
  <c r="BG27" s="1"/>
  <c r="U22"/>
  <c r="BG22" s="1"/>
  <c r="U24"/>
  <c r="BG24" s="1"/>
  <c r="BE93"/>
  <c r="BB93"/>
  <c r="AY93"/>
  <c r="AU93"/>
  <c r="AR93"/>
  <c r="AO93"/>
  <c r="AK93"/>
  <c r="AL93" s="1"/>
  <c r="AA93"/>
  <c r="AB93" s="1"/>
  <c r="S93"/>
  <c r="P93"/>
  <c r="I93"/>
  <c r="F93"/>
  <c r="BE89"/>
  <c r="BB89"/>
  <c r="AY89"/>
  <c r="AU89"/>
  <c r="AR89"/>
  <c r="AO89"/>
  <c r="AK89"/>
  <c r="AL89" s="1"/>
  <c r="AA89"/>
  <c r="AB89" s="1"/>
  <c r="S89"/>
  <c r="P89"/>
  <c r="I89"/>
  <c r="F89"/>
  <c r="BE86"/>
  <c r="BB86"/>
  <c r="AY86"/>
  <c r="AU86"/>
  <c r="AR86"/>
  <c r="AO86"/>
  <c r="AK86"/>
  <c r="AL86" s="1"/>
  <c r="AA86"/>
  <c r="AB86" s="1"/>
  <c r="S86"/>
  <c r="P86"/>
  <c r="I86"/>
  <c r="F86"/>
  <c r="BE512"/>
  <c r="BB512"/>
  <c r="AY512"/>
  <c r="AU512"/>
  <c r="AR512"/>
  <c r="AO512"/>
  <c r="AK512"/>
  <c r="AL512" s="1"/>
  <c r="AA512"/>
  <c r="AB512" s="1"/>
  <c r="S512"/>
  <c r="P512"/>
  <c r="I512"/>
  <c r="F512"/>
  <c r="BE511"/>
  <c r="BB511"/>
  <c r="AY511"/>
  <c r="AU511"/>
  <c r="AR511"/>
  <c r="AO511"/>
  <c r="AK511"/>
  <c r="AL511" s="1"/>
  <c r="AA511"/>
  <c r="AB511" s="1"/>
  <c r="S511"/>
  <c r="P511"/>
  <c r="I511"/>
  <c r="F511"/>
  <c r="BE539"/>
  <c r="BB539"/>
  <c r="AY539"/>
  <c r="AU539"/>
  <c r="AR539"/>
  <c r="AO539"/>
  <c r="AK539"/>
  <c r="AL539" s="1"/>
  <c r="AA539"/>
  <c r="AB539" s="1"/>
  <c r="S539"/>
  <c r="P539"/>
  <c r="I539"/>
  <c r="F539"/>
  <c r="BE544"/>
  <c r="BB544"/>
  <c r="AY544"/>
  <c r="AU544"/>
  <c r="AR544"/>
  <c r="AO544"/>
  <c r="AK544"/>
  <c r="AL544" s="1"/>
  <c r="AA544"/>
  <c r="AB544" s="1"/>
  <c r="S544"/>
  <c r="P544"/>
  <c r="I544"/>
  <c r="F544"/>
  <c r="BE612"/>
  <c r="BB612"/>
  <c r="AY612"/>
  <c r="AU612"/>
  <c r="AR612"/>
  <c r="AO612"/>
  <c r="AK612"/>
  <c r="AL612" s="1"/>
  <c r="AA612"/>
  <c r="AB612" s="1"/>
  <c r="S612"/>
  <c r="P612"/>
  <c r="I612"/>
  <c r="F612"/>
  <c r="BE611"/>
  <c r="BB611"/>
  <c r="AY611"/>
  <c r="AU611"/>
  <c r="AR611"/>
  <c r="AO611"/>
  <c r="AK611"/>
  <c r="AL611" s="1"/>
  <c r="AA611"/>
  <c r="AB611" s="1"/>
  <c r="S611"/>
  <c r="P611"/>
  <c r="I611"/>
  <c r="F611"/>
  <c r="BE529"/>
  <c r="BB529"/>
  <c r="AY529"/>
  <c r="AU529"/>
  <c r="AR529"/>
  <c r="AO529"/>
  <c r="AK529"/>
  <c r="AL529" s="1"/>
  <c r="AA529"/>
  <c r="AB529" s="1"/>
  <c r="S529"/>
  <c r="P529"/>
  <c r="I529"/>
  <c r="F529"/>
  <c r="BE528"/>
  <c r="BB528"/>
  <c r="AY528"/>
  <c r="AU528"/>
  <c r="AR528"/>
  <c r="AO528"/>
  <c r="AK528"/>
  <c r="AL528" s="1"/>
  <c r="AA528"/>
  <c r="AB528" s="1"/>
  <c r="S528"/>
  <c r="P528"/>
  <c r="I528"/>
  <c r="F528"/>
  <c r="BE518"/>
  <c r="BB518"/>
  <c r="AY518"/>
  <c r="AU518"/>
  <c r="AR518"/>
  <c r="AO518"/>
  <c r="AK518"/>
  <c r="AL518" s="1"/>
  <c r="AA518"/>
  <c r="AB518" s="1"/>
  <c r="S518"/>
  <c r="P518"/>
  <c r="I518"/>
  <c r="F518"/>
  <c r="BE548"/>
  <c r="BB548"/>
  <c r="AY548"/>
  <c r="AU548"/>
  <c r="AR548"/>
  <c r="AO548"/>
  <c r="AK548"/>
  <c r="AL548" s="1"/>
  <c r="AA548"/>
  <c r="AB548" s="1"/>
  <c r="S548"/>
  <c r="P548"/>
  <c r="I548"/>
  <c r="F548"/>
  <c r="BE72"/>
  <c r="BB72"/>
  <c r="AY72"/>
  <c r="AU72"/>
  <c r="AR72"/>
  <c r="AO72"/>
  <c r="AK72"/>
  <c r="AL72" s="1"/>
  <c r="AA72"/>
  <c r="AB72" s="1"/>
  <c r="S72"/>
  <c r="P72"/>
  <c r="I72"/>
  <c r="F72"/>
  <c r="BE103"/>
  <c r="BB103"/>
  <c r="AY103"/>
  <c r="AU103"/>
  <c r="AR103"/>
  <c r="AO103"/>
  <c r="AK103"/>
  <c r="AL103" s="1"/>
  <c r="AA103"/>
  <c r="AB103" s="1"/>
  <c r="S103"/>
  <c r="P103"/>
  <c r="I103"/>
  <c r="F103"/>
  <c r="BE108"/>
  <c r="BB108"/>
  <c r="AY108"/>
  <c r="AU108"/>
  <c r="AR108"/>
  <c r="AO108"/>
  <c r="AK108"/>
  <c r="AL108" s="1"/>
  <c r="AA108"/>
  <c r="AB108" s="1"/>
  <c r="S108"/>
  <c r="P108"/>
  <c r="I108"/>
  <c r="F108"/>
  <c r="BE107"/>
  <c r="BB107"/>
  <c r="AY107"/>
  <c r="AU107"/>
  <c r="AR107"/>
  <c r="AO107"/>
  <c r="AK107"/>
  <c r="AL107" s="1"/>
  <c r="AA107"/>
  <c r="AB107" s="1"/>
  <c r="S107"/>
  <c r="P107"/>
  <c r="I107"/>
  <c r="F107"/>
  <c r="BE570"/>
  <c r="BB570"/>
  <c r="AY570"/>
  <c r="AU570"/>
  <c r="AR570"/>
  <c r="AO570"/>
  <c r="AK570"/>
  <c r="AL570" s="1"/>
  <c r="AA570"/>
  <c r="AB570" s="1"/>
  <c r="S570"/>
  <c r="P570"/>
  <c r="I570"/>
  <c r="F570"/>
  <c r="BE124"/>
  <c r="BB124"/>
  <c r="AY124"/>
  <c r="AU124"/>
  <c r="AR124"/>
  <c r="AO124"/>
  <c r="AK124"/>
  <c r="AL124" s="1"/>
  <c r="AA124"/>
  <c r="AB124" s="1"/>
  <c r="S124"/>
  <c r="P124"/>
  <c r="I124"/>
  <c r="F124"/>
  <c r="BE559"/>
  <c r="BB559"/>
  <c r="AY559"/>
  <c r="AU559"/>
  <c r="AR559"/>
  <c r="AO559"/>
  <c r="AK559"/>
  <c r="AL559" s="1"/>
  <c r="AA559"/>
  <c r="AB559" s="1"/>
  <c r="S559"/>
  <c r="P559"/>
  <c r="I559"/>
  <c r="F559"/>
  <c r="BE569"/>
  <c r="BB569"/>
  <c r="AY569"/>
  <c r="AU569"/>
  <c r="AR569"/>
  <c r="AO569"/>
  <c r="AK569"/>
  <c r="AL569" s="1"/>
  <c r="AA569"/>
  <c r="AB569" s="1"/>
  <c r="S569"/>
  <c r="P569"/>
  <c r="I569"/>
  <c r="F569"/>
  <c r="BE563"/>
  <c r="BB563"/>
  <c r="AY563"/>
  <c r="AU563"/>
  <c r="AR563"/>
  <c r="AO563"/>
  <c r="AK563"/>
  <c r="AL563" s="1"/>
  <c r="AA563"/>
  <c r="AB563" s="1"/>
  <c r="S563"/>
  <c r="P563"/>
  <c r="I563"/>
  <c r="F563"/>
  <c r="BE572"/>
  <c r="BB572"/>
  <c r="AY572"/>
  <c r="AU572"/>
  <c r="AR572"/>
  <c r="AO572"/>
  <c r="AK572"/>
  <c r="AL572" s="1"/>
  <c r="AA572"/>
  <c r="AB572" s="1"/>
  <c r="S572"/>
  <c r="P572"/>
  <c r="I572"/>
  <c r="F572"/>
  <c r="BE20"/>
  <c r="BB20"/>
  <c r="AY20"/>
  <c r="AU20"/>
  <c r="AR20"/>
  <c r="AO20"/>
  <c r="AK20"/>
  <c r="AL20" s="1"/>
  <c r="AA20"/>
  <c r="AB20" s="1"/>
  <c r="S20"/>
  <c r="P20"/>
  <c r="I20"/>
  <c r="F20"/>
  <c r="BE594"/>
  <c r="BB594"/>
  <c r="AY594"/>
  <c r="AU594"/>
  <c r="AR594"/>
  <c r="AO594"/>
  <c r="AK594"/>
  <c r="AL594" s="1"/>
  <c r="AA594"/>
  <c r="AB594" s="1"/>
  <c r="S594"/>
  <c r="P594"/>
  <c r="I594"/>
  <c r="F594"/>
  <c r="BE104"/>
  <c r="BB104"/>
  <c r="AY104"/>
  <c r="AU104"/>
  <c r="AR104"/>
  <c r="AO104"/>
  <c r="AK104"/>
  <c r="AL104" s="1"/>
  <c r="AA104"/>
  <c r="AB104" s="1"/>
  <c r="S104"/>
  <c r="P104"/>
  <c r="I104"/>
  <c r="F104"/>
  <c r="BE551"/>
  <c r="BB551"/>
  <c r="AY551"/>
  <c r="AU551"/>
  <c r="AR551"/>
  <c r="AO551"/>
  <c r="AK551"/>
  <c r="AL551" s="1"/>
  <c r="AA551"/>
  <c r="AB551" s="1"/>
  <c r="S551"/>
  <c r="P551"/>
  <c r="I551"/>
  <c r="F551"/>
  <c r="BE550"/>
  <c r="BB550"/>
  <c r="AY550"/>
  <c r="AU550"/>
  <c r="AR550"/>
  <c r="AO550"/>
  <c r="AK550"/>
  <c r="AL550" s="1"/>
  <c r="AA550"/>
  <c r="AB550" s="1"/>
  <c r="S550"/>
  <c r="P550"/>
  <c r="I550"/>
  <c r="F550"/>
  <c r="BE573"/>
  <c r="BB573"/>
  <c r="AY573"/>
  <c r="AU573"/>
  <c r="AR573"/>
  <c r="AO573"/>
  <c r="AK573"/>
  <c r="AL573" s="1"/>
  <c r="AA573"/>
  <c r="AB573" s="1"/>
  <c r="S573"/>
  <c r="P573"/>
  <c r="I573"/>
  <c r="F573"/>
  <c r="BE543"/>
  <c r="BB543"/>
  <c r="AY543"/>
  <c r="AU543"/>
  <c r="AR543"/>
  <c r="AO543"/>
  <c r="AK543"/>
  <c r="AL543" s="1"/>
  <c r="AA543"/>
  <c r="AB543" s="1"/>
  <c r="S543"/>
  <c r="P543"/>
  <c r="I543"/>
  <c r="F543"/>
  <c r="BE593"/>
  <c r="BB593"/>
  <c r="AY593"/>
  <c r="AU593"/>
  <c r="AR593"/>
  <c r="AO593"/>
  <c r="AK593"/>
  <c r="AL593" s="1"/>
  <c r="AA593"/>
  <c r="AB593" s="1"/>
  <c r="S593"/>
  <c r="P593"/>
  <c r="I593"/>
  <c r="F593"/>
  <c r="BE595"/>
  <c r="BB595"/>
  <c r="AY595"/>
  <c r="AU595"/>
  <c r="AR595"/>
  <c r="AO595"/>
  <c r="AK595"/>
  <c r="AL595" s="1"/>
  <c r="AA595"/>
  <c r="AB595" s="1"/>
  <c r="S595"/>
  <c r="P595"/>
  <c r="I595"/>
  <c r="F595"/>
  <c r="BE98"/>
  <c r="BB98"/>
  <c r="AY98"/>
  <c r="AU98"/>
  <c r="AR98"/>
  <c r="AO98"/>
  <c r="AK98"/>
  <c r="AL98" s="1"/>
  <c r="AA98"/>
  <c r="AB98" s="1"/>
  <c r="S98"/>
  <c r="P98"/>
  <c r="I98"/>
  <c r="F98"/>
  <c r="BE547"/>
  <c r="BB547"/>
  <c r="AY547"/>
  <c r="AU547"/>
  <c r="AR547"/>
  <c r="AO547"/>
  <c r="AK547"/>
  <c r="AL547" s="1"/>
  <c r="AA547"/>
  <c r="AB547" s="1"/>
  <c r="S547"/>
  <c r="P547"/>
  <c r="I547"/>
  <c r="F547"/>
  <c r="BE519"/>
  <c r="BB519"/>
  <c r="AY519"/>
  <c r="AU519"/>
  <c r="AR519"/>
  <c r="AO519"/>
  <c r="AK519"/>
  <c r="AL519" s="1"/>
  <c r="AA519"/>
  <c r="AB519" s="1"/>
  <c r="S519"/>
  <c r="P519"/>
  <c r="I519"/>
  <c r="F519"/>
  <c r="BE531"/>
  <c r="BB531"/>
  <c r="AY531"/>
  <c r="AU531"/>
  <c r="AR531"/>
  <c r="AO531"/>
  <c r="AK531"/>
  <c r="AL531" s="1"/>
  <c r="AA531"/>
  <c r="AB531" s="1"/>
  <c r="S531"/>
  <c r="P531"/>
  <c r="I531"/>
  <c r="F531"/>
  <c r="BE532"/>
  <c r="BB532"/>
  <c r="AY532"/>
  <c r="AU532"/>
  <c r="AR532"/>
  <c r="AO532"/>
  <c r="AK532"/>
  <c r="AL532" s="1"/>
  <c r="AA532"/>
  <c r="AB532" s="1"/>
  <c r="S532"/>
  <c r="P532"/>
  <c r="I532"/>
  <c r="F532"/>
  <c r="BE568"/>
  <c r="BB568"/>
  <c r="AY568"/>
  <c r="AU568"/>
  <c r="AR568"/>
  <c r="AO568"/>
  <c r="AK568"/>
  <c r="AL568" s="1"/>
  <c r="AA568"/>
  <c r="AB568" s="1"/>
  <c r="S568"/>
  <c r="P568"/>
  <c r="I568"/>
  <c r="F568"/>
  <c r="BE555"/>
  <c r="BB555"/>
  <c r="AY555"/>
  <c r="AU555"/>
  <c r="AR555"/>
  <c r="AO555"/>
  <c r="AK555"/>
  <c r="AL555" s="1"/>
  <c r="AA555"/>
  <c r="AB555" s="1"/>
  <c r="S555"/>
  <c r="P555"/>
  <c r="I555"/>
  <c r="F555"/>
  <c r="BE536"/>
  <c r="BB536"/>
  <c r="AY536"/>
  <c r="AU536"/>
  <c r="AR536"/>
  <c r="AO536"/>
  <c r="AK536"/>
  <c r="AL536" s="1"/>
  <c r="AA536"/>
  <c r="AB536" s="1"/>
  <c r="S536"/>
  <c r="P536"/>
  <c r="I536"/>
  <c r="F536"/>
  <c r="BE538"/>
  <c r="BB538"/>
  <c r="AY538"/>
  <c r="AU538"/>
  <c r="AR538"/>
  <c r="AO538"/>
  <c r="AK538"/>
  <c r="AL538" s="1"/>
  <c r="AA538"/>
  <c r="AB538" s="1"/>
  <c r="S538"/>
  <c r="P538"/>
  <c r="I538"/>
  <c r="F538"/>
  <c r="BE520"/>
  <c r="BB520"/>
  <c r="AY520"/>
  <c r="AU520"/>
  <c r="AR520"/>
  <c r="AO520"/>
  <c r="AK520"/>
  <c r="AL520" s="1"/>
  <c r="AA520"/>
  <c r="AB520" s="1"/>
  <c r="S520"/>
  <c r="P520"/>
  <c r="I520"/>
  <c r="F520"/>
  <c r="BE542"/>
  <c r="BB542"/>
  <c r="AY542"/>
  <c r="AU542"/>
  <c r="AR542"/>
  <c r="AO542"/>
  <c r="AK542"/>
  <c r="AL542" s="1"/>
  <c r="AA542"/>
  <c r="AB542" s="1"/>
  <c r="S542"/>
  <c r="P542"/>
  <c r="I542"/>
  <c r="F542"/>
  <c r="BE522"/>
  <c r="BB522"/>
  <c r="AY522"/>
  <c r="AU522"/>
  <c r="AR522"/>
  <c r="AO522"/>
  <c r="AK522"/>
  <c r="AL522" s="1"/>
  <c r="AA522"/>
  <c r="AB522" s="1"/>
  <c r="S522"/>
  <c r="P522"/>
  <c r="I522"/>
  <c r="F522"/>
  <c r="BE28"/>
  <c r="BB28"/>
  <c r="AY28"/>
  <c r="AU28"/>
  <c r="AR28"/>
  <c r="AO28"/>
  <c r="AK28"/>
  <c r="AL28" s="1"/>
  <c r="AA28"/>
  <c r="AB28" s="1"/>
  <c r="S28"/>
  <c r="P28"/>
  <c r="I28"/>
  <c r="F28"/>
  <c r="BE29"/>
  <c r="BB29"/>
  <c r="AY29"/>
  <c r="AU29"/>
  <c r="AR29"/>
  <c r="AO29"/>
  <c r="AK29"/>
  <c r="AL29" s="1"/>
  <c r="AA29"/>
  <c r="AB29" s="1"/>
  <c r="S29"/>
  <c r="P29"/>
  <c r="I29"/>
  <c r="F29"/>
  <c r="BE137"/>
  <c r="BB137"/>
  <c r="AY137"/>
  <c r="AU137"/>
  <c r="AR137"/>
  <c r="AO137"/>
  <c r="AK137"/>
  <c r="AL137" s="1"/>
  <c r="AA137"/>
  <c r="AB137" s="1"/>
  <c r="S137"/>
  <c r="P137"/>
  <c r="I137"/>
  <c r="F137"/>
  <c r="BE30"/>
  <c r="BB30"/>
  <c r="AY30"/>
  <c r="AU30"/>
  <c r="AR30"/>
  <c r="AO30"/>
  <c r="AK30"/>
  <c r="AL30" s="1"/>
  <c r="AA30"/>
  <c r="AB30" s="1"/>
  <c r="S30"/>
  <c r="P30"/>
  <c r="I30"/>
  <c r="F30"/>
  <c r="BE600"/>
  <c r="BB600"/>
  <c r="AY600"/>
  <c r="AU600"/>
  <c r="AR600"/>
  <c r="AO600"/>
  <c r="AK600"/>
  <c r="AL600" s="1"/>
  <c r="AA600"/>
  <c r="AB600" s="1"/>
  <c r="S600"/>
  <c r="P600"/>
  <c r="I600"/>
  <c r="F600"/>
  <c r="BE599"/>
  <c r="BB599"/>
  <c r="AY599"/>
  <c r="AU599"/>
  <c r="AR599"/>
  <c r="AO599"/>
  <c r="AK599"/>
  <c r="AL599" s="1"/>
  <c r="AA599"/>
  <c r="AB599" s="1"/>
  <c r="S599"/>
  <c r="P599"/>
  <c r="I599"/>
  <c r="F599"/>
  <c r="BE574"/>
  <c r="BB574"/>
  <c r="AY574"/>
  <c r="AU574"/>
  <c r="AR574"/>
  <c r="AO574"/>
  <c r="AK574"/>
  <c r="AL574" s="1"/>
  <c r="AA574"/>
  <c r="AB574" s="1"/>
  <c r="S574"/>
  <c r="P574"/>
  <c r="I574"/>
  <c r="F574"/>
  <c r="BE588"/>
  <c r="BB588"/>
  <c r="AY588"/>
  <c r="AU588"/>
  <c r="AR588"/>
  <c r="AO588"/>
  <c r="AK588"/>
  <c r="AL588" s="1"/>
  <c r="AA588"/>
  <c r="AB588" s="1"/>
  <c r="S588"/>
  <c r="P588"/>
  <c r="I588"/>
  <c r="F588"/>
  <c r="BE580"/>
  <c r="BB580"/>
  <c r="AY580"/>
  <c r="AU580"/>
  <c r="AR580"/>
  <c r="AK580"/>
  <c r="AL580" s="1"/>
  <c r="AA580"/>
  <c r="AB580" s="1"/>
  <c r="S580"/>
  <c r="P580"/>
  <c r="I580"/>
  <c r="F580"/>
  <c r="BE509"/>
  <c r="BB509"/>
  <c r="AY509"/>
  <c r="AU509"/>
  <c r="AR509"/>
  <c r="AO509"/>
  <c r="AK509"/>
  <c r="AL509" s="1"/>
  <c r="AA509"/>
  <c r="AB509" s="1"/>
  <c r="S509"/>
  <c r="P509"/>
  <c r="I509"/>
  <c r="F509"/>
  <c r="BE102"/>
  <c r="BB102"/>
  <c r="AY102"/>
  <c r="AU102"/>
  <c r="AR102"/>
  <c r="AO102"/>
  <c r="AK102"/>
  <c r="AL102" s="1"/>
  <c r="AA102"/>
  <c r="AB102" s="1"/>
  <c r="S102"/>
  <c r="P102"/>
  <c r="I102"/>
  <c r="F102"/>
  <c r="BE101"/>
  <c r="BB101"/>
  <c r="AY101"/>
  <c r="AU101"/>
  <c r="AR101"/>
  <c r="AO101"/>
  <c r="AK101"/>
  <c r="AL101" s="1"/>
  <c r="AA101"/>
  <c r="AB101" s="1"/>
  <c r="S101"/>
  <c r="P101"/>
  <c r="I101"/>
  <c r="F101"/>
  <c r="BE100"/>
  <c r="BB100"/>
  <c r="AY100"/>
  <c r="AU100"/>
  <c r="AR100"/>
  <c r="AO100"/>
  <c r="AK100"/>
  <c r="AL100" s="1"/>
  <c r="AA100"/>
  <c r="AB100" s="1"/>
  <c r="S100"/>
  <c r="P100"/>
  <c r="I100"/>
  <c r="F100"/>
  <c r="BE581"/>
  <c r="BB581"/>
  <c r="AY581"/>
  <c r="AU581"/>
  <c r="AR581"/>
  <c r="AO581"/>
  <c r="AK581"/>
  <c r="AL581" s="1"/>
  <c r="AA581"/>
  <c r="AB581" s="1"/>
  <c r="S581"/>
  <c r="P581"/>
  <c r="I581"/>
  <c r="F581"/>
  <c r="BE579"/>
  <c r="BB579"/>
  <c r="AY579"/>
  <c r="AU579"/>
  <c r="AR579"/>
  <c r="AO579"/>
  <c r="AK579"/>
  <c r="AL579" s="1"/>
  <c r="AA579"/>
  <c r="AB579" s="1"/>
  <c r="S579"/>
  <c r="P579"/>
  <c r="I579"/>
  <c r="F579"/>
  <c r="BE597"/>
  <c r="BB597"/>
  <c r="AY597"/>
  <c r="AU597"/>
  <c r="AR597"/>
  <c r="AO597"/>
  <c r="AK597"/>
  <c r="AL597" s="1"/>
  <c r="AA597"/>
  <c r="AB597" s="1"/>
  <c r="S597"/>
  <c r="P597"/>
  <c r="I597"/>
  <c r="F597"/>
  <c r="BE576"/>
  <c r="BB576"/>
  <c r="AY576"/>
  <c r="AU576"/>
  <c r="AR576"/>
  <c r="AO576"/>
  <c r="AK576"/>
  <c r="AL576" s="1"/>
  <c r="AA576"/>
  <c r="AB576" s="1"/>
  <c r="S576"/>
  <c r="P576"/>
  <c r="I576"/>
  <c r="F576"/>
  <c r="BE560"/>
  <c r="BB560"/>
  <c r="AY560"/>
  <c r="AU560"/>
  <c r="AR560"/>
  <c r="AO560"/>
  <c r="AK560"/>
  <c r="AL560" s="1"/>
  <c r="AA560"/>
  <c r="AB560" s="1"/>
  <c r="S560"/>
  <c r="P560"/>
  <c r="I560"/>
  <c r="F560"/>
  <c r="BE578"/>
  <c r="BB578"/>
  <c r="AY578"/>
  <c r="AU578"/>
  <c r="AR578"/>
  <c r="AO578"/>
  <c r="AK578"/>
  <c r="AL578" s="1"/>
  <c r="AA578"/>
  <c r="AB578" s="1"/>
  <c r="S578"/>
  <c r="P578"/>
  <c r="I578"/>
  <c r="F578"/>
  <c r="BE516"/>
  <c r="BB516"/>
  <c r="AY516"/>
  <c r="AU516"/>
  <c r="AR516"/>
  <c r="AO516"/>
  <c r="AK516"/>
  <c r="AL516" s="1"/>
  <c r="AA516"/>
  <c r="AB516" s="1"/>
  <c r="S516"/>
  <c r="P516"/>
  <c r="I516"/>
  <c r="F516"/>
  <c r="BE508"/>
  <c r="BB508"/>
  <c r="AY508"/>
  <c r="AU508"/>
  <c r="AR508"/>
  <c r="AO508"/>
  <c r="AK508"/>
  <c r="AL508" s="1"/>
  <c r="AA508"/>
  <c r="AB508" s="1"/>
  <c r="S508"/>
  <c r="P508"/>
  <c r="I508"/>
  <c r="F508"/>
  <c r="BE592"/>
  <c r="BB592"/>
  <c r="AY592"/>
  <c r="AU592"/>
  <c r="AR592"/>
  <c r="AO592"/>
  <c r="AK592"/>
  <c r="AL592" s="1"/>
  <c r="AA592"/>
  <c r="AB592" s="1"/>
  <c r="S592"/>
  <c r="P592"/>
  <c r="I592"/>
  <c r="F592"/>
  <c r="BE591"/>
  <c r="BB591"/>
  <c r="AY591"/>
  <c r="AU591"/>
  <c r="AR591"/>
  <c r="AO591"/>
  <c r="AK591"/>
  <c r="AL591" s="1"/>
  <c r="AA591"/>
  <c r="AB591" s="1"/>
  <c r="S591"/>
  <c r="P591"/>
  <c r="I591"/>
  <c r="F591"/>
  <c r="BE590"/>
  <c r="BB590"/>
  <c r="AY590"/>
  <c r="AU590"/>
  <c r="AR590"/>
  <c r="AO590"/>
  <c r="AK590"/>
  <c r="AL590" s="1"/>
  <c r="AA590"/>
  <c r="AB590" s="1"/>
  <c r="S590"/>
  <c r="P590"/>
  <c r="I590"/>
  <c r="F590"/>
  <c r="BE589"/>
  <c r="BB589"/>
  <c r="AY589"/>
  <c r="AU589"/>
  <c r="AR589"/>
  <c r="AO589"/>
  <c r="AK589"/>
  <c r="AL589" s="1"/>
  <c r="AA589"/>
  <c r="AB589" s="1"/>
  <c r="S589"/>
  <c r="P589"/>
  <c r="I589"/>
  <c r="F589"/>
  <c r="BE541"/>
  <c r="BB541"/>
  <c r="AY541"/>
  <c r="AU541"/>
  <c r="AR541"/>
  <c r="AO541"/>
  <c r="AK541"/>
  <c r="AL541" s="1"/>
  <c r="AA541"/>
  <c r="AB541" s="1"/>
  <c r="S541"/>
  <c r="P541"/>
  <c r="I541"/>
  <c r="F541"/>
  <c r="BE517"/>
  <c r="BB517"/>
  <c r="AY517"/>
  <c r="AU517"/>
  <c r="AR517"/>
  <c r="AO517"/>
  <c r="AK517"/>
  <c r="AL517" s="1"/>
  <c r="AA517"/>
  <c r="AB517" s="1"/>
  <c r="S517"/>
  <c r="P517"/>
  <c r="I517"/>
  <c r="F517"/>
  <c r="BE515"/>
  <c r="BB515"/>
  <c r="AY515"/>
  <c r="AU515"/>
  <c r="AR515"/>
  <c r="AO515"/>
  <c r="AK515"/>
  <c r="AL515" s="1"/>
  <c r="AA515"/>
  <c r="AB515" s="1"/>
  <c r="S515"/>
  <c r="P515"/>
  <c r="I515"/>
  <c r="F515"/>
  <c r="BE566"/>
  <c r="BB566"/>
  <c r="AY566"/>
  <c r="AU566"/>
  <c r="AR566"/>
  <c r="AO566"/>
  <c r="AK566"/>
  <c r="AL566" s="1"/>
  <c r="AA566"/>
  <c r="AB566" s="1"/>
  <c r="S566"/>
  <c r="P566"/>
  <c r="I566"/>
  <c r="F566"/>
  <c r="BE71"/>
  <c r="BB71"/>
  <c r="AY71"/>
  <c r="AU71"/>
  <c r="AR71"/>
  <c r="AO71"/>
  <c r="AK71"/>
  <c r="AL71" s="1"/>
  <c r="AA71"/>
  <c r="AB71" s="1"/>
  <c r="S71"/>
  <c r="P71"/>
  <c r="I71"/>
  <c r="F71"/>
  <c r="BE556"/>
  <c r="BB556"/>
  <c r="AY556"/>
  <c r="AU556"/>
  <c r="AR556"/>
  <c r="AO556"/>
  <c r="AK556"/>
  <c r="AL556" s="1"/>
  <c r="AA556"/>
  <c r="AB556" s="1"/>
  <c r="S556"/>
  <c r="P556"/>
  <c r="I556"/>
  <c r="F556"/>
  <c r="BE537"/>
  <c r="BB537"/>
  <c r="AY537"/>
  <c r="AU537"/>
  <c r="AR537"/>
  <c r="AO537"/>
  <c r="AK537"/>
  <c r="AL537" s="1"/>
  <c r="AA537"/>
  <c r="AB537" s="1"/>
  <c r="S537"/>
  <c r="P537"/>
  <c r="I537"/>
  <c r="F537"/>
  <c r="BE105"/>
  <c r="BB105"/>
  <c r="AY105"/>
  <c r="AU105"/>
  <c r="AR105"/>
  <c r="AO105"/>
  <c r="AK105"/>
  <c r="AL105" s="1"/>
  <c r="AA105"/>
  <c r="AB105" s="1"/>
  <c r="S105"/>
  <c r="P105"/>
  <c r="I105"/>
  <c r="F105"/>
  <c r="BE524"/>
  <c r="BB524"/>
  <c r="AY524"/>
  <c r="AU524"/>
  <c r="AR524"/>
  <c r="AO524"/>
  <c r="AK524"/>
  <c r="AL524" s="1"/>
  <c r="AA524"/>
  <c r="AB524" s="1"/>
  <c r="S524"/>
  <c r="P524"/>
  <c r="I524"/>
  <c r="F524"/>
  <c r="BE527"/>
  <c r="BB527"/>
  <c r="AY527"/>
  <c r="AU527"/>
  <c r="AR527"/>
  <c r="AO527"/>
  <c r="AK527"/>
  <c r="AL527" s="1"/>
  <c r="AA527"/>
  <c r="AB527" s="1"/>
  <c r="S527"/>
  <c r="P527"/>
  <c r="I527"/>
  <c r="F527"/>
  <c r="BE562"/>
  <c r="BB562"/>
  <c r="AY562"/>
  <c r="AU562"/>
  <c r="AR562"/>
  <c r="AO562"/>
  <c r="AK562"/>
  <c r="AL562" s="1"/>
  <c r="AA562"/>
  <c r="AB562" s="1"/>
  <c r="S562"/>
  <c r="P562"/>
  <c r="I562"/>
  <c r="F562"/>
  <c r="BE601"/>
  <c r="BB601"/>
  <c r="AY601"/>
  <c r="AU601"/>
  <c r="AR601"/>
  <c r="AO601"/>
  <c r="AK601"/>
  <c r="AL601" s="1"/>
  <c r="AA601"/>
  <c r="AB601" s="1"/>
  <c r="S601"/>
  <c r="P601"/>
  <c r="I601"/>
  <c r="F601"/>
  <c r="BE73"/>
  <c r="BB73"/>
  <c r="AY73"/>
  <c r="AU73"/>
  <c r="AR73"/>
  <c r="AO73"/>
  <c r="AK73"/>
  <c r="AL73" s="1"/>
  <c r="AA73"/>
  <c r="AB73" s="1"/>
  <c r="S73"/>
  <c r="P73"/>
  <c r="I73"/>
  <c r="F73"/>
  <c r="BE525"/>
  <c r="BB525"/>
  <c r="AY525"/>
  <c r="AU525"/>
  <c r="AR525"/>
  <c r="AO525"/>
  <c r="AK525"/>
  <c r="AL525" s="1"/>
  <c r="AA525"/>
  <c r="AB525" s="1"/>
  <c r="S525"/>
  <c r="P525"/>
  <c r="I525"/>
  <c r="F525"/>
  <c r="BE99"/>
  <c r="BB99"/>
  <c r="AY99"/>
  <c r="AU99"/>
  <c r="AR99"/>
  <c r="AO99"/>
  <c r="AK99"/>
  <c r="AL99" s="1"/>
  <c r="AA99"/>
  <c r="AB99" s="1"/>
  <c r="S99"/>
  <c r="P99"/>
  <c r="I99"/>
  <c r="F99"/>
  <c r="BE70"/>
  <c r="BB70"/>
  <c r="AY70"/>
  <c r="AU70"/>
  <c r="AR70"/>
  <c r="AO70"/>
  <c r="AK70"/>
  <c r="AL70" s="1"/>
  <c r="AA70"/>
  <c r="AB70" s="1"/>
  <c r="S70"/>
  <c r="P70"/>
  <c r="I70"/>
  <c r="F70"/>
  <c r="BE557"/>
  <c r="BB557"/>
  <c r="AY557"/>
  <c r="AU557"/>
  <c r="AR557"/>
  <c r="AO557"/>
  <c r="AK557"/>
  <c r="AL557" s="1"/>
  <c r="AA557"/>
  <c r="AB557" s="1"/>
  <c r="S557"/>
  <c r="P557"/>
  <c r="I557"/>
  <c r="F557"/>
  <c r="BE540"/>
  <c r="BB540"/>
  <c r="AY540"/>
  <c r="AU540"/>
  <c r="AR540"/>
  <c r="AO540"/>
  <c r="AK540"/>
  <c r="AL540" s="1"/>
  <c r="AA540"/>
  <c r="AB540" s="1"/>
  <c r="S540"/>
  <c r="P540"/>
  <c r="I540"/>
  <c r="F540"/>
  <c r="BE561"/>
  <c r="BB561"/>
  <c r="AY561"/>
  <c r="AU561"/>
  <c r="AR561"/>
  <c r="AO561"/>
  <c r="AK561"/>
  <c r="AL561" s="1"/>
  <c r="AA561"/>
  <c r="AB561" s="1"/>
  <c r="S561"/>
  <c r="P561"/>
  <c r="I561"/>
  <c r="F561"/>
  <c r="BE84"/>
  <c r="BB84"/>
  <c r="AY84"/>
  <c r="AU84"/>
  <c r="AR84"/>
  <c r="AO84"/>
  <c r="AK84"/>
  <c r="AL84" s="1"/>
  <c r="AA84"/>
  <c r="AB84" s="1"/>
  <c r="S84"/>
  <c r="P84"/>
  <c r="I84"/>
  <c r="F84"/>
  <c r="BE526"/>
  <c r="BB526"/>
  <c r="AY526"/>
  <c r="AU526"/>
  <c r="AR526"/>
  <c r="AO526"/>
  <c r="AK526"/>
  <c r="AL526" s="1"/>
  <c r="AA526"/>
  <c r="AB526" s="1"/>
  <c r="S526"/>
  <c r="P526"/>
  <c r="I526"/>
  <c r="F526"/>
  <c r="BE558"/>
  <c r="BB558"/>
  <c r="AY558"/>
  <c r="AU558"/>
  <c r="AR558"/>
  <c r="AO558"/>
  <c r="AK558"/>
  <c r="AL558" s="1"/>
  <c r="AA558"/>
  <c r="AB558" s="1"/>
  <c r="S558"/>
  <c r="P558"/>
  <c r="I558"/>
  <c r="F558"/>
  <c r="BE552"/>
  <c r="BB552"/>
  <c r="AY552"/>
  <c r="AU552"/>
  <c r="AR552"/>
  <c r="AO552"/>
  <c r="AK552"/>
  <c r="AL552" s="1"/>
  <c r="AA552"/>
  <c r="AB552" s="1"/>
  <c r="S552"/>
  <c r="P552"/>
  <c r="I552"/>
  <c r="F552"/>
  <c r="BE76"/>
  <c r="BB76"/>
  <c r="AY76"/>
  <c r="AU76"/>
  <c r="AR76"/>
  <c r="AO76"/>
  <c r="AK76"/>
  <c r="AL76" s="1"/>
  <c r="AA76"/>
  <c r="AB76" s="1"/>
  <c r="S76"/>
  <c r="P76"/>
  <c r="I76"/>
  <c r="F76"/>
  <c r="BE577"/>
  <c r="BB577"/>
  <c r="AY577"/>
  <c r="AU577"/>
  <c r="AR577"/>
  <c r="AO577"/>
  <c r="AK577"/>
  <c r="AL577" s="1"/>
  <c r="AA577"/>
  <c r="AB577" s="1"/>
  <c r="S577"/>
  <c r="P577"/>
  <c r="I577"/>
  <c r="F577"/>
  <c r="BE530"/>
  <c r="BB530"/>
  <c r="AY530"/>
  <c r="AU530"/>
  <c r="AR530"/>
  <c r="AO530"/>
  <c r="AK530"/>
  <c r="AL530" s="1"/>
  <c r="AA530"/>
  <c r="AB530" s="1"/>
  <c r="S530"/>
  <c r="P530"/>
  <c r="I530"/>
  <c r="F530"/>
  <c r="BE534"/>
  <c r="BB534"/>
  <c r="AY534"/>
  <c r="AU534"/>
  <c r="AR534"/>
  <c r="AO534"/>
  <c r="AK534"/>
  <c r="AL534" s="1"/>
  <c r="AA534"/>
  <c r="AB534" s="1"/>
  <c r="S534"/>
  <c r="P534"/>
  <c r="I534"/>
  <c r="F534"/>
  <c r="BE80"/>
  <c r="BB80"/>
  <c r="AY80"/>
  <c r="AU80"/>
  <c r="AR80"/>
  <c r="AO80"/>
  <c r="AK80"/>
  <c r="AL80" s="1"/>
  <c r="AA80"/>
  <c r="AB80" s="1"/>
  <c r="S80"/>
  <c r="P80"/>
  <c r="I80"/>
  <c r="F80"/>
  <c r="BE567"/>
  <c r="BB567"/>
  <c r="AY567"/>
  <c r="AU567"/>
  <c r="AR567"/>
  <c r="AO567"/>
  <c r="AK567"/>
  <c r="AL567" s="1"/>
  <c r="AA567"/>
  <c r="AB567" s="1"/>
  <c r="S567"/>
  <c r="P567"/>
  <c r="I567"/>
  <c r="F567"/>
  <c r="BE74"/>
  <c r="BB74"/>
  <c r="AY74"/>
  <c r="AU74"/>
  <c r="AR74"/>
  <c r="AO74"/>
  <c r="AK74"/>
  <c r="AL74" s="1"/>
  <c r="AA74"/>
  <c r="AB74" s="1"/>
  <c r="S74"/>
  <c r="P74"/>
  <c r="I74"/>
  <c r="F74"/>
  <c r="BE90"/>
  <c r="BB90"/>
  <c r="AY90"/>
  <c r="AU90"/>
  <c r="AR90"/>
  <c r="AO90"/>
  <c r="AK90"/>
  <c r="AL90" s="1"/>
  <c r="AA90"/>
  <c r="AB90" s="1"/>
  <c r="S90"/>
  <c r="P90"/>
  <c r="I90"/>
  <c r="F90"/>
  <c r="BE21"/>
  <c r="BB21"/>
  <c r="AY21"/>
  <c r="AU21"/>
  <c r="AR21"/>
  <c r="AO21"/>
  <c r="AK21"/>
  <c r="AL21" s="1"/>
  <c r="AA21"/>
  <c r="AB21" s="1"/>
  <c r="S21"/>
  <c r="P21"/>
  <c r="I21"/>
  <c r="F21"/>
  <c r="BE554"/>
  <c r="BB554"/>
  <c r="AY554"/>
  <c r="AU554"/>
  <c r="AR554"/>
  <c r="AO554"/>
  <c r="AK554"/>
  <c r="AL554" s="1"/>
  <c r="AA554"/>
  <c r="AB554" s="1"/>
  <c r="S554"/>
  <c r="P554"/>
  <c r="I554"/>
  <c r="F554"/>
  <c r="BE79"/>
  <c r="BB79"/>
  <c r="AY79"/>
  <c r="AU79"/>
  <c r="AR79"/>
  <c r="AO79"/>
  <c r="AK79"/>
  <c r="AL79" s="1"/>
  <c r="AA79"/>
  <c r="AB79" s="1"/>
  <c r="S79"/>
  <c r="P79"/>
  <c r="I79"/>
  <c r="F79"/>
  <c r="BE88"/>
  <c r="BB88"/>
  <c r="AY88"/>
  <c r="AU88"/>
  <c r="AR88"/>
  <c r="AO88"/>
  <c r="AK88"/>
  <c r="AL88" s="1"/>
  <c r="AA88"/>
  <c r="AB88" s="1"/>
  <c r="S88"/>
  <c r="P88"/>
  <c r="I88"/>
  <c r="F88"/>
  <c r="BE92"/>
  <c r="BB92"/>
  <c r="AY92"/>
  <c r="AU92"/>
  <c r="AR92"/>
  <c r="AO92"/>
  <c r="AK92"/>
  <c r="AL92" s="1"/>
  <c r="AA92"/>
  <c r="AB92" s="1"/>
  <c r="S92"/>
  <c r="P92"/>
  <c r="I92"/>
  <c r="F92"/>
  <c r="BE94"/>
  <c r="BB94"/>
  <c r="AY94"/>
  <c r="AU94"/>
  <c r="AR94"/>
  <c r="AO94"/>
  <c r="AK94"/>
  <c r="AL94" s="1"/>
  <c r="AA94"/>
  <c r="AB94" s="1"/>
  <c r="S94"/>
  <c r="P94"/>
  <c r="I94"/>
  <c r="F94"/>
  <c r="BE106"/>
  <c r="BB106"/>
  <c r="AY106"/>
  <c r="AU106"/>
  <c r="AR106"/>
  <c r="AO106"/>
  <c r="AK106"/>
  <c r="AL106" s="1"/>
  <c r="AA106"/>
  <c r="AB106" s="1"/>
  <c r="S106"/>
  <c r="P106"/>
  <c r="I106"/>
  <c r="F106"/>
  <c r="BE109"/>
  <c r="BB109"/>
  <c r="AY109"/>
  <c r="AU109"/>
  <c r="AR109"/>
  <c r="AO109"/>
  <c r="AK109"/>
  <c r="AL109" s="1"/>
  <c r="AA109"/>
  <c r="AB109" s="1"/>
  <c r="S109"/>
  <c r="P109"/>
  <c r="I109"/>
  <c r="F109"/>
  <c r="BE553"/>
  <c r="BB553"/>
  <c r="AY553"/>
  <c r="AU553"/>
  <c r="AR553"/>
  <c r="AO553"/>
  <c r="AK553"/>
  <c r="AL553" s="1"/>
  <c r="AA553"/>
  <c r="AB553" s="1"/>
  <c r="S553"/>
  <c r="P553"/>
  <c r="I553"/>
  <c r="F553"/>
  <c r="BE115"/>
  <c r="BB115"/>
  <c r="AY115"/>
  <c r="AU115"/>
  <c r="AR115"/>
  <c r="AO115"/>
  <c r="AK115"/>
  <c r="AL115" s="1"/>
  <c r="AA115"/>
  <c r="AB115" s="1"/>
  <c r="S115"/>
  <c r="P115"/>
  <c r="I115"/>
  <c r="F115"/>
  <c r="BE123"/>
  <c r="BB123"/>
  <c r="AY123"/>
  <c r="AU123"/>
  <c r="AR123"/>
  <c r="AO123"/>
  <c r="AK123"/>
  <c r="AL123" s="1"/>
  <c r="AA123"/>
  <c r="AB123" s="1"/>
  <c r="S123"/>
  <c r="P123"/>
  <c r="I123"/>
  <c r="F123"/>
  <c r="BE111"/>
  <c r="BB111"/>
  <c r="AY111"/>
  <c r="AU111"/>
  <c r="AR111"/>
  <c r="AO111"/>
  <c r="AK111"/>
  <c r="AL111" s="1"/>
  <c r="AA111"/>
  <c r="AB111" s="1"/>
  <c r="S111"/>
  <c r="P111"/>
  <c r="I111"/>
  <c r="F111"/>
  <c r="BE120"/>
  <c r="BB120"/>
  <c r="AY120"/>
  <c r="AU120"/>
  <c r="AR120"/>
  <c r="AO120"/>
  <c r="AK120"/>
  <c r="AL120" s="1"/>
  <c r="AA120"/>
  <c r="AB120" s="1"/>
  <c r="S120"/>
  <c r="P120"/>
  <c r="I120"/>
  <c r="F120"/>
  <c r="BE119"/>
  <c r="BB119"/>
  <c r="AY119"/>
  <c r="AU119"/>
  <c r="AR119"/>
  <c r="AO119"/>
  <c r="AK119"/>
  <c r="AL119" s="1"/>
  <c r="AA119"/>
  <c r="AB119" s="1"/>
  <c r="S119"/>
  <c r="P119"/>
  <c r="I119"/>
  <c r="F119"/>
  <c r="BE121"/>
  <c r="BB121"/>
  <c r="AY121"/>
  <c r="AU121"/>
  <c r="AR121"/>
  <c r="AO121"/>
  <c r="AK121"/>
  <c r="AL121" s="1"/>
  <c r="AA121"/>
  <c r="AB121" s="1"/>
  <c r="S121"/>
  <c r="P121"/>
  <c r="I121"/>
  <c r="F121"/>
  <c r="BE116"/>
  <c r="BB116"/>
  <c r="AY116"/>
  <c r="AU116"/>
  <c r="AR116"/>
  <c r="AO116"/>
  <c r="AK116"/>
  <c r="AL116" s="1"/>
  <c r="AA116"/>
  <c r="AB116" s="1"/>
  <c r="S116"/>
  <c r="P116"/>
  <c r="I116"/>
  <c r="F116"/>
  <c r="BE114"/>
  <c r="BB114"/>
  <c r="AY114"/>
  <c r="AU114"/>
  <c r="AR114"/>
  <c r="AO114"/>
  <c r="AK114"/>
  <c r="AL114" s="1"/>
  <c r="AA114"/>
  <c r="AB114" s="1"/>
  <c r="S114"/>
  <c r="P114"/>
  <c r="I114"/>
  <c r="F114"/>
  <c r="BE117"/>
  <c r="BB117"/>
  <c r="AY117"/>
  <c r="AU117"/>
  <c r="AR117"/>
  <c r="AO117"/>
  <c r="AK117"/>
  <c r="AL117" s="1"/>
  <c r="AA117"/>
  <c r="AB117" s="1"/>
  <c r="S117"/>
  <c r="P117"/>
  <c r="I117"/>
  <c r="F117"/>
  <c r="BE83"/>
  <c r="BB83"/>
  <c r="AY83"/>
  <c r="AU83"/>
  <c r="AR83"/>
  <c r="AO83"/>
  <c r="AK83"/>
  <c r="AL83" s="1"/>
  <c r="AA83"/>
  <c r="AB83" s="1"/>
  <c r="S83"/>
  <c r="P83"/>
  <c r="I83"/>
  <c r="F83"/>
  <c r="BE113"/>
  <c r="BB113"/>
  <c r="AY113"/>
  <c r="AU113"/>
  <c r="AR113"/>
  <c r="AO113"/>
  <c r="AK113"/>
  <c r="AL113" s="1"/>
  <c r="AA113"/>
  <c r="AB113" s="1"/>
  <c r="S113"/>
  <c r="P113"/>
  <c r="I113"/>
  <c r="F113"/>
  <c r="BE118"/>
  <c r="BB118"/>
  <c r="AY118"/>
  <c r="AU118"/>
  <c r="AR118"/>
  <c r="AO118"/>
  <c r="AK118"/>
  <c r="AL118" s="1"/>
  <c r="AA118"/>
  <c r="AB118" s="1"/>
  <c r="S118"/>
  <c r="P118"/>
  <c r="I118"/>
  <c r="F118"/>
  <c r="BE112"/>
  <c r="BB112"/>
  <c r="AY112"/>
  <c r="AU112"/>
  <c r="AR112"/>
  <c r="AO112"/>
  <c r="AK112"/>
  <c r="AL112" s="1"/>
  <c r="AA112"/>
  <c r="AB112" s="1"/>
  <c r="S112"/>
  <c r="P112"/>
  <c r="I112"/>
  <c r="F112"/>
  <c r="BE122"/>
  <c r="BB122"/>
  <c r="AY122"/>
  <c r="AU122"/>
  <c r="AR122"/>
  <c r="AO122"/>
  <c r="AK122"/>
  <c r="AL122" s="1"/>
  <c r="AA122"/>
  <c r="AB122" s="1"/>
  <c r="S122"/>
  <c r="P122"/>
  <c r="I122"/>
  <c r="F122"/>
  <c r="BE82"/>
  <c r="BB82"/>
  <c r="AY82"/>
  <c r="AU82"/>
  <c r="AR82"/>
  <c r="AO82"/>
  <c r="AK82"/>
  <c r="AL82" s="1"/>
  <c r="AA82"/>
  <c r="AB82" s="1"/>
  <c r="S82"/>
  <c r="P82"/>
  <c r="I82"/>
  <c r="F82"/>
  <c r="BE586"/>
  <c r="BB586"/>
  <c r="AY586"/>
  <c r="AU586"/>
  <c r="AR586"/>
  <c r="AO586"/>
  <c r="AK586"/>
  <c r="AL586" s="1"/>
  <c r="AA586"/>
  <c r="AB586" s="1"/>
  <c r="S586"/>
  <c r="P586"/>
  <c r="I586"/>
  <c r="F586"/>
  <c r="BE582"/>
  <c r="BB582"/>
  <c r="AY582"/>
  <c r="AU582"/>
  <c r="AR582"/>
  <c r="AO582"/>
  <c r="AK582"/>
  <c r="AL582" s="1"/>
  <c r="AA582"/>
  <c r="AB582" s="1"/>
  <c r="S582"/>
  <c r="P582"/>
  <c r="I582"/>
  <c r="F582"/>
  <c r="BE587"/>
  <c r="BB587"/>
  <c r="AY587"/>
  <c r="AU587"/>
  <c r="AR587"/>
  <c r="AO587"/>
  <c r="AK587"/>
  <c r="AL587" s="1"/>
  <c r="AA587"/>
  <c r="AB587" s="1"/>
  <c r="S587"/>
  <c r="P587"/>
  <c r="I587"/>
  <c r="F587"/>
  <c r="BE585"/>
  <c r="BB585"/>
  <c r="AY585"/>
  <c r="AU585"/>
  <c r="AR585"/>
  <c r="AO585"/>
  <c r="AK585"/>
  <c r="AL585" s="1"/>
  <c r="AA585"/>
  <c r="AB585" s="1"/>
  <c r="S585"/>
  <c r="P585"/>
  <c r="I585"/>
  <c r="F585"/>
  <c r="BE584"/>
  <c r="BB584"/>
  <c r="AY584"/>
  <c r="AU584"/>
  <c r="AR584"/>
  <c r="AO584"/>
  <c r="AK584"/>
  <c r="AL584" s="1"/>
  <c r="AA584"/>
  <c r="AB584" s="1"/>
  <c r="S584"/>
  <c r="P584"/>
  <c r="I584"/>
  <c r="F584"/>
  <c r="BE583"/>
  <c r="BB583"/>
  <c r="AY583"/>
  <c r="AU583"/>
  <c r="AR583"/>
  <c r="AO583"/>
  <c r="AK583"/>
  <c r="AL583" s="1"/>
  <c r="AA583"/>
  <c r="AB583" s="1"/>
  <c r="S583"/>
  <c r="P583"/>
  <c r="I583"/>
  <c r="F583"/>
  <c r="BE81"/>
  <c r="BB81"/>
  <c r="AY81"/>
  <c r="AU81"/>
  <c r="AR81"/>
  <c r="AO81"/>
  <c r="AK81"/>
  <c r="AL81" s="1"/>
  <c r="AA81"/>
  <c r="AB81" s="1"/>
  <c r="S81"/>
  <c r="P81"/>
  <c r="I81"/>
  <c r="F81"/>
  <c r="BE75"/>
  <c r="BB75"/>
  <c r="AY75"/>
  <c r="AU75"/>
  <c r="AR75"/>
  <c r="AO75"/>
  <c r="AK75"/>
  <c r="AL75" s="1"/>
  <c r="AA75"/>
  <c r="AB75" s="1"/>
  <c r="S75"/>
  <c r="P75"/>
  <c r="I75"/>
  <c r="F75"/>
  <c r="BE77"/>
  <c r="BB77"/>
  <c r="AY77"/>
  <c r="AU77"/>
  <c r="AR77"/>
  <c r="AO77"/>
  <c r="AK77"/>
  <c r="AL77" s="1"/>
  <c r="AA77"/>
  <c r="AB77" s="1"/>
  <c r="S77"/>
  <c r="P77"/>
  <c r="I77"/>
  <c r="F77"/>
  <c r="BE78"/>
  <c r="BB78"/>
  <c r="AY78"/>
  <c r="AU78"/>
  <c r="AR78"/>
  <c r="AO78"/>
  <c r="AK78"/>
  <c r="AL78" s="1"/>
  <c r="AA78"/>
  <c r="AB78" s="1"/>
  <c r="S78"/>
  <c r="P78"/>
  <c r="I78"/>
  <c r="F78"/>
  <c r="BE575"/>
  <c r="BB575"/>
  <c r="AY575"/>
  <c r="AU575"/>
  <c r="AR575"/>
  <c r="AO575"/>
  <c r="AK575"/>
  <c r="AL575" s="1"/>
  <c r="AA575"/>
  <c r="AB575" s="1"/>
  <c r="S575"/>
  <c r="P575"/>
  <c r="I575"/>
  <c r="F575"/>
  <c r="BE564"/>
  <c r="BB564"/>
  <c r="AY564"/>
  <c r="AU564"/>
  <c r="AR564"/>
  <c r="AO564"/>
  <c r="AK564"/>
  <c r="AL564" s="1"/>
  <c r="AA564"/>
  <c r="AB564" s="1"/>
  <c r="S564"/>
  <c r="P564"/>
  <c r="I564"/>
  <c r="F564"/>
  <c r="BE571"/>
  <c r="BB571"/>
  <c r="AY571"/>
  <c r="AU571"/>
  <c r="AR571"/>
  <c r="AO571"/>
  <c r="AK571"/>
  <c r="AL571" s="1"/>
  <c r="AA571"/>
  <c r="AB571" s="1"/>
  <c r="S571"/>
  <c r="P571"/>
  <c r="I571"/>
  <c r="F571"/>
  <c r="BE546"/>
  <c r="BB546"/>
  <c r="AY546"/>
  <c r="AU546"/>
  <c r="AR546"/>
  <c r="AO546"/>
  <c r="AK546"/>
  <c r="AL546" s="1"/>
  <c r="AA546"/>
  <c r="AB546" s="1"/>
  <c r="S546"/>
  <c r="P546"/>
  <c r="I546"/>
  <c r="F546"/>
  <c r="BE535"/>
  <c r="BB535"/>
  <c r="AY535"/>
  <c r="AU535"/>
  <c r="AR535"/>
  <c r="AO535"/>
  <c r="AK535"/>
  <c r="AL535" s="1"/>
  <c r="AA535"/>
  <c r="AB535" s="1"/>
  <c r="S535"/>
  <c r="P535"/>
  <c r="I535"/>
  <c r="F535"/>
  <c r="BE533"/>
  <c r="BB533"/>
  <c r="AY533"/>
  <c r="AU533"/>
  <c r="AR533"/>
  <c r="AO533"/>
  <c r="AK533"/>
  <c r="AL533" s="1"/>
  <c r="AA533"/>
  <c r="AB533" s="1"/>
  <c r="S533"/>
  <c r="P533"/>
  <c r="I533"/>
  <c r="F533"/>
  <c r="BE549"/>
  <c r="BB549"/>
  <c r="AY549"/>
  <c r="AU549"/>
  <c r="AR549"/>
  <c r="AO549"/>
  <c r="AK549"/>
  <c r="AL549" s="1"/>
  <c r="AA549"/>
  <c r="AB549" s="1"/>
  <c r="S549"/>
  <c r="P549"/>
  <c r="I549"/>
  <c r="F549"/>
  <c r="BE513"/>
  <c r="BB513"/>
  <c r="AY513"/>
  <c r="AU513"/>
  <c r="AR513"/>
  <c r="AO513"/>
  <c r="AK513"/>
  <c r="AL513" s="1"/>
  <c r="AA513"/>
  <c r="AB513" s="1"/>
  <c r="S513"/>
  <c r="P513"/>
  <c r="I513"/>
  <c r="F513"/>
  <c r="BE523"/>
  <c r="BB523"/>
  <c r="AY523"/>
  <c r="AU523"/>
  <c r="AR523"/>
  <c r="AO523"/>
  <c r="AK523"/>
  <c r="AL523" s="1"/>
  <c r="AA523"/>
  <c r="AB523" s="1"/>
  <c r="S523"/>
  <c r="P523"/>
  <c r="I523"/>
  <c r="F523"/>
  <c r="BE7"/>
  <c r="BB7"/>
  <c r="AY7"/>
  <c r="AU7"/>
  <c r="AR7"/>
  <c r="AO7"/>
  <c r="AK7"/>
  <c r="AL7" s="1"/>
  <c r="AA7"/>
  <c r="AB7" s="1"/>
  <c r="S7"/>
  <c r="P7"/>
  <c r="I7"/>
  <c r="F7"/>
  <c r="BE5"/>
  <c r="BB5"/>
  <c r="AY5"/>
  <c r="AU5"/>
  <c r="AR5"/>
  <c r="AO5"/>
  <c r="AK5"/>
  <c r="AL5" s="1"/>
  <c r="AA5"/>
  <c r="AB5" s="1"/>
  <c r="S5"/>
  <c r="P5"/>
  <c r="I5"/>
  <c r="F5"/>
  <c r="BE514"/>
  <c r="BB514"/>
  <c r="AY514"/>
  <c r="AU514"/>
  <c r="AR514"/>
  <c r="AO514"/>
  <c r="AK514"/>
  <c r="AL514" s="1"/>
  <c r="AA514"/>
  <c r="AB514" s="1"/>
  <c r="S514"/>
  <c r="P514"/>
  <c r="I514"/>
  <c r="F514"/>
  <c r="BE6"/>
  <c r="BB6"/>
  <c r="AY6"/>
  <c r="AU6"/>
  <c r="AR6"/>
  <c r="AO6"/>
  <c r="AK6"/>
  <c r="AL6" s="1"/>
  <c r="AA6"/>
  <c r="AB6" s="1"/>
  <c r="S6"/>
  <c r="P6"/>
  <c r="I6"/>
  <c r="F6"/>
  <c r="BE545"/>
  <c r="BB545"/>
  <c r="AY545"/>
  <c r="AU545"/>
  <c r="AR545"/>
  <c r="AO545"/>
  <c r="AK545"/>
  <c r="AL545" s="1"/>
  <c r="AA545"/>
  <c r="AB545" s="1"/>
  <c r="S545"/>
  <c r="P545"/>
  <c r="I545"/>
  <c r="F545"/>
  <c r="BE96"/>
  <c r="BB96"/>
  <c r="AY96"/>
  <c r="AU96"/>
  <c r="AR96"/>
  <c r="AO96"/>
  <c r="AK96"/>
  <c r="AL96" s="1"/>
  <c r="AA96"/>
  <c r="AB96" s="1"/>
  <c r="S96"/>
  <c r="P96"/>
  <c r="I96"/>
  <c r="F96"/>
  <c r="BE95"/>
  <c r="BB95"/>
  <c r="AY95"/>
  <c r="AU95"/>
  <c r="AR95"/>
  <c r="AO95"/>
  <c r="AK95"/>
  <c r="AL95" s="1"/>
  <c r="AA95"/>
  <c r="AB95" s="1"/>
  <c r="S95"/>
  <c r="P95"/>
  <c r="I95"/>
  <c r="F95"/>
  <c r="BE91"/>
  <c r="BB91"/>
  <c r="AY91"/>
  <c r="AU91"/>
  <c r="AR91"/>
  <c r="AO91"/>
  <c r="AK91"/>
  <c r="AL91" s="1"/>
  <c r="AA91"/>
  <c r="AB91" s="1"/>
  <c r="S91"/>
  <c r="P91"/>
  <c r="I91"/>
  <c r="F91"/>
  <c r="BE87"/>
  <c r="BB87"/>
  <c r="AY87"/>
  <c r="AU87"/>
  <c r="AR87"/>
  <c r="AO87"/>
  <c r="AK87"/>
  <c r="AL87" s="1"/>
  <c r="AA87"/>
  <c r="AB87" s="1"/>
  <c r="S87"/>
  <c r="P87"/>
  <c r="I87"/>
  <c r="F87"/>
  <c r="BE565"/>
  <c r="BB565"/>
  <c r="AY565"/>
  <c r="AU565"/>
  <c r="AR565"/>
  <c r="AO565"/>
  <c r="AK565"/>
  <c r="AL565" s="1"/>
  <c r="AA565"/>
  <c r="AB565" s="1"/>
  <c r="S565"/>
  <c r="P565"/>
  <c r="I565"/>
  <c r="F565"/>
  <c r="BE521"/>
  <c r="BB521"/>
  <c r="AY521"/>
  <c r="AU521"/>
  <c r="AR521"/>
  <c r="AO521"/>
  <c r="AK521"/>
  <c r="AL521" s="1"/>
  <c r="AA521"/>
  <c r="AB521" s="1"/>
  <c r="S521"/>
  <c r="P521"/>
  <c r="I521"/>
  <c r="F521"/>
  <c r="BE97"/>
  <c r="BB97"/>
  <c r="AY97"/>
  <c r="AU97"/>
  <c r="AR97"/>
  <c r="AO97"/>
  <c r="AK97"/>
  <c r="AL97" s="1"/>
  <c r="AA97"/>
  <c r="AB97" s="1"/>
  <c r="S97"/>
  <c r="P97"/>
  <c r="I97"/>
  <c r="F97"/>
  <c r="BE110"/>
  <c r="BB110"/>
  <c r="AY110"/>
  <c r="AU110"/>
  <c r="AR110"/>
  <c r="AO110"/>
  <c r="AK110"/>
  <c r="AL110" s="1"/>
  <c r="AA110"/>
  <c r="AB110" s="1"/>
  <c r="S110"/>
  <c r="P110"/>
  <c r="I110"/>
  <c r="F110"/>
  <c r="BE85"/>
  <c r="BB85"/>
  <c r="AY85"/>
  <c r="AU85"/>
  <c r="AR85"/>
  <c r="AO85"/>
  <c r="AK85"/>
  <c r="AL85" s="1"/>
  <c r="AA85"/>
  <c r="AB85" s="1"/>
  <c r="S85"/>
  <c r="P85"/>
  <c r="I85"/>
  <c r="F85"/>
  <c r="BE19"/>
  <c r="BB19"/>
  <c r="AY19"/>
  <c r="AU19"/>
  <c r="AR19"/>
  <c r="AO19"/>
  <c r="AK19"/>
  <c r="AL19" s="1"/>
  <c r="AA19"/>
  <c r="AB19" s="1"/>
  <c r="S19"/>
  <c r="P19"/>
  <c r="I19"/>
  <c r="F19"/>
  <c r="AA69"/>
  <c r="AB69" s="1"/>
  <c r="S69"/>
  <c r="P69"/>
  <c r="I69"/>
  <c r="F69"/>
  <c r="BE606"/>
  <c r="BB606"/>
  <c r="AY606"/>
  <c r="AU606"/>
  <c r="AR606"/>
  <c r="AO606"/>
  <c r="AK606"/>
  <c r="AL606" s="1"/>
  <c r="AA606"/>
  <c r="AB606" s="1"/>
  <c r="S606"/>
  <c r="P606"/>
  <c r="I606"/>
  <c r="F606"/>
  <c r="BE603"/>
  <c r="BB603"/>
  <c r="AY603"/>
  <c r="AU603"/>
  <c r="AR603"/>
  <c r="AO603"/>
  <c r="AK603"/>
  <c r="AL603" s="1"/>
  <c r="AA603"/>
  <c r="AB603" s="1"/>
  <c r="S603"/>
  <c r="P603"/>
  <c r="I603"/>
  <c r="F603"/>
  <c r="BE596"/>
  <c r="BB596"/>
  <c r="AY596"/>
  <c r="AU596"/>
  <c r="AR596"/>
  <c r="AO596"/>
  <c r="AK596"/>
  <c r="AL596" s="1"/>
  <c r="AA596"/>
  <c r="AB596" s="1"/>
  <c r="S596"/>
  <c r="P596"/>
  <c r="I596"/>
  <c r="F596"/>
  <c r="BE604"/>
  <c r="BB604"/>
  <c r="AY604"/>
  <c r="AU604"/>
  <c r="AR604"/>
  <c r="AO604"/>
  <c r="AK604"/>
  <c r="AL604" s="1"/>
  <c r="AA604"/>
  <c r="AB604" s="1"/>
  <c r="S604"/>
  <c r="P604"/>
  <c r="I604"/>
  <c r="F604"/>
  <c r="BE598"/>
  <c r="BB598"/>
  <c r="AY598"/>
  <c r="AU598"/>
  <c r="AR598"/>
  <c r="AO598"/>
  <c r="AK598"/>
  <c r="AL598" s="1"/>
  <c r="AA598"/>
  <c r="AB598" s="1"/>
  <c r="S598"/>
  <c r="P598"/>
  <c r="I598"/>
  <c r="F598"/>
  <c r="BE605"/>
  <c r="BB605"/>
  <c r="AY605"/>
  <c r="AU605"/>
  <c r="AR605"/>
  <c r="AO605"/>
  <c r="AK605"/>
  <c r="AL605" s="1"/>
  <c r="AA605"/>
  <c r="AB605" s="1"/>
  <c r="S605"/>
  <c r="P605"/>
  <c r="I605"/>
  <c r="F605"/>
  <c r="BE398"/>
  <c r="BB398"/>
  <c r="AY398"/>
  <c r="AU398"/>
  <c r="AR398"/>
  <c r="AO398"/>
  <c r="AK398"/>
  <c r="AL398" s="1"/>
  <c r="AA398"/>
  <c r="AB398" s="1"/>
  <c r="S398"/>
  <c r="P398"/>
  <c r="I398"/>
  <c r="F398"/>
  <c r="BE389"/>
  <c r="BB389"/>
  <c r="AY389"/>
  <c r="AU389"/>
  <c r="AR389"/>
  <c r="AO389"/>
  <c r="AK389"/>
  <c r="AL389" s="1"/>
  <c r="AA389"/>
  <c r="AB389" s="1"/>
  <c r="S389"/>
  <c r="P389"/>
  <c r="I389"/>
  <c r="F389"/>
  <c r="BE405"/>
  <c r="BB405"/>
  <c r="AY405"/>
  <c r="AU405"/>
  <c r="AR405"/>
  <c r="AO405"/>
  <c r="AK405"/>
  <c r="AL405" s="1"/>
  <c r="AA405"/>
  <c r="AB405" s="1"/>
  <c r="S405"/>
  <c r="P405"/>
  <c r="I405"/>
  <c r="F405"/>
  <c r="BE428"/>
  <c r="BB428"/>
  <c r="AY428"/>
  <c r="AU428"/>
  <c r="AR428"/>
  <c r="AO428"/>
  <c r="AK428"/>
  <c r="AL428" s="1"/>
  <c r="AA428"/>
  <c r="AB428" s="1"/>
  <c r="S428"/>
  <c r="P428"/>
  <c r="I428"/>
  <c r="F428"/>
  <c r="BE402"/>
  <c r="BB402"/>
  <c r="AY402"/>
  <c r="AU402"/>
  <c r="AR402"/>
  <c r="AO402"/>
  <c r="AK402"/>
  <c r="AL402" s="1"/>
  <c r="AA402"/>
  <c r="AB402" s="1"/>
  <c r="S402"/>
  <c r="P402"/>
  <c r="I402"/>
  <c r="F402"/>
  <c r="BE432"/>
  <c r="BB432"/>
  <c r="AY432"/>
  <c r="AU432"/>
  <c r="AR432"/>
  <c r="AO432"/>
  <c r="AK432"/>
  <c r="AL432" s="1"/>
  <c r="AA432"/>
  <c r="AB432" s="1"/>
  <c r="S432"/>
  <c r="P432"/>
  <c r="I432"/>
  <c r="F432"/>
  <c r="BE420"/>
  <c r="BB420"/>
  <c r="AY420"/>
  <c r="AR420"/>
  <c r="AO420"/>
  <c r="AK420"/>
  <c r="AL420" s="1"/>
  <c r="AA420"/>
  <c r="AB420" s="1"/>
  <c r="S420"/>
  <c r="P420"/>
  <c r="I420"/>
  <c r="F420"/>
  <c r="BE397"/>
  <c r="BB397"/>
  <c r="AY397"/>
  <c r="AU397"/>
  <c r="AR397"/>
  <c r="AO397"/>
  <c r="AK397"/>
  <c r="AL397" s="1"/>
  <c r="AA397"/>
  <c r="AB397" s="1"/>
  <c r="S397"/>
  <c r="P397"/>
  <c r="I397"/>
  <c r="F397"/>
  <c r="BE391"/>
  <c r="BB391"/>
  <c r="AY391"/>
  <c r="AU391"/>
  <c r="AR391"/>
  <c r="AO391"/>
  <c r="AK391"/>
  <c r="AL391" s="1"/>
  <c r="AA391"/>
  <c r="AB391" s="1"/>
  <c r="S391"/>
  <c r="P391"/>
  <c r="I391"/>
  <c r="F391"/>
  <c r="BE390"/>
  <c r="BB390"/>
  <c r="AY390"/>
  <c r="AU390"/>
  <c r="AR390"/>
  <c r="AO390"/>
  <c r="AK390"/>
  <c r="AL390" s="1"/>
  <c r="AA390"/>
  <c r="AB390" s="1"/>
  <c r="S390"/>
  <c r="P390"/>
  <c r="I390"/>
  <c r="F390"/>
  <c r="BE417"/>
  <c r="BB417"/>
  <c r="AY417"/>
  <c r="AU417"/>
  <c r="AR417"/>
  <c r="AO417"/>
  <c r="AK417"/>
  <c r="AL417" s="1"/>
  <c r="AA417"/>
  <c r="AB417" s="1"/>
  <c r="S417"/>
  <c r="P417"/>
  <c r="I417"/>
  <c r="F417"/>
  <c r="BE400"/>
  <c r="BB400"/>
  <c r="AY400"/>
  <c r="AU400"/>
  <c r="AR400"/>
  <c r="AO400"/>
  <c r="AK400"/>
  <c r="AL400" s="1"/>
  <c r="AA400"/>
  <c r="AB400" s="1"/>
  <c r="S400"/>
  <c r="P400"/>
  <c r="I400"/>
  <c r="F400"/>
  <c r="BE388"/>
  <c r="BB388"/>
  <c r="AY388"/>
  <c r="AU388"/>
  <c r="AR388"/>
  <c r="AO388"/>
  <c r="AK388"/>
  <c r="AL388" s="1"/>
  <c r="AA388"/>
  <c r="AB388" s="1"/>
  <c r="S388"/>
  <c r="P388"/>
  <c r="I388"/>
  <c r="F388"/>
  <c r="BE439"/>
  <c r="BB439"/>
  <c r="AY439"/>
  <c r="AU439"/>
  <c r="AR439"/>
  <c r="AO439"/>
  <c r="AK439"/>
  <c r="AL439" s="1"/>
  <c r="AA439"/>
  <c r="AB439" s="1"/>
  <c r="S439"/>
  <c r="P439"/>
  <c r="I439"/>
  <c r="F439"/>
  <c r="BE436"/>
  <c r="BB436"/>
  <c r="AY436"/>
  <c r="AU436"/>
  <c r="AR436"/>
  <c r="AO436"/>
  <c r="AK436"/>
  <c r="AL436" s="1"/>
  <c r="AA436"/>
  <c r="AB436" s="1"/>
  <c r="S436"/>
  <c r="P436"/>
  <c r="I436"/>
  <c r="F436"/>
  <c r="BE435"/>
  <c r="BB435"/>
  <c r="AY435"/>
  <c r="AU435"/>
  <c r="AR435"/>
  <c r="AO435"/>
  <c r="AK435"/>
  <c r="AL435" s="1"/>
  <c r="AA435"/>
  <c r="AB435" s="1"/>
  <c r="S435"/>
  <c r="P435"/>
  <c r="I435"/>
  <c r="F435"/>
  <c r="BE413"/>
  <c r="BB413"/>
  <c r="AY413"/>
  <c r="AU413"/>
  <c r="AR413"/>
  <c r="AO413"/>
  <c r="AK413"/>
  <c r="AL413" s="1"/>
  <c r="AA413"/>
  <c r="AB413" s="1"/>
  <c r="S413"/>
  <c r="P413"/>
  <c r="I413"/>
  <c r="F413"/>
  <c r="BE608"/>
  <c r="BB608"/>
  <c r="AY608"/>
  <c r="AU608"/>
  <c r="AR608"/>
  <c r="AO608"/>
  <c r="AK608"/>
  <c r="AL608" s="1"/>
  <c r="AA608"/>
  <c r="AB608" s="1"/>
  <c r="S608"/>
  <c r="P608"/>
  <c r="I608"/>
  <c r="F608"/>
  <c r="BE609"/>
  <c r="BB609"/>
  <c r="AY609"/>
  <c r="AU609"/>
  <c r="AR609"/>
  <c r="AO609"/>
  <c r="AK609"/>
  <c r="AL609" s="1"/>
  <c r="AA609"/>
  <c r="AB609" s="1"/>
  <c r="S609"/>
  <c r="P609"/>
  <c r="I609"/>
  <c r="F609"/>
  <c r="BE607"/>
  <c r="BB607"/>
  <c r="AY607"/>
  <c r="AU607"/>
  <c r="AR607"/>
  <c r="AO607"/>
  <c r="AK607"/>
  <c r="AL607" s="1"/>
  <c r="AA607"/>
  <c r="AB607" s="1"/>
  <c r="S607"/>
  <c r="P607"/>
  <c r="I607"/>
  <c r="F607"/>
  <c r="BE610"/>
  <c r="BB610"/>
  <c r="AY610"/>
  <c r="AU610"/>
  <c r="AR610"/>
  <c r="AO610"/>
  <c r="AK610"/>
  <c r="AL610" s="1"/>
  <c r="AA610"/>
  <c r="AB610" s="1"/>
  <c r="S610"/>
  <c r="P610"/>
  <c r="I610"/>
  <c r="F610"/>
  <c r="BE393"/>
  <c r="BB393"/>
  <c r="AY393"/>
  <c r="AU393"/>
  <c r="AR393"/>
  <c r="AO393"/>
  <c r="AK393"/>
  <c r="AL393" s="1"/>
  <c r="AA393"/>
  <c r="AB393" s="1"/>
  <c r="S393"/>
  <c r="P393"/>
  <c r="I393"/>
  <c r="F393"/>
  <c r="BE421"/>
  <c r="BB421"/>
  <c r="AY421"/>
  <c r="AU421"/>
  <c r="AR421"/>
  <c r="AO421"/>
  <c r="AK421"/>
  <c r="AL421" s="1"/>
  <c r="AA421"/>
  <c r="AB421" s="1"/>
  <c r="S421"/>
  <c r="P421"/>
  <c r="I421"/>
  <c r="F421"/>
  <c r="BE386"/>
  <c r="BB386"/>
  <c r="AY386"/>
  <c r="AU386"/>
  <c r="AR386"/>
  <c r="AO386"/>
  <c r="AK386"/>
  <c r="AL386" s="1"/>
  <c r="AA386"/>
  <c r="AB386" s="1"/>
  <c r="S386"/>
  <c r="P386"/>
  <c r="I386"/>
  <c r="F386"/>
  <c r="BE416"/>
  <c r="BB416"/>
  <c r="AY416"/>
  <c r="AU416"/>
  <c r="AR416"/>
  <c r="AO416"/>
  <c r="AK416"/>
  <c r="AL416" s="1"/>
  <c r="AA416"/>
  <c r="AB416" s="1"/>
  <c r="S416"/>
  <c r="P416"/>
  <c r="I416"/>
  <c r="F416"/>
  <c r="BE362"/>
  <c r="BB362"/>
  <c r="AY362"/>
  <c r="AU362"/>
  <c r="AR362"/>
  <c r="AO362"/>
  <c r="AK362"/>
  <c r="AL362" s="1"/>
  <c r="AA362"/>
  <c r="AB362" s="1"/>
  <c r="S362"/>
  <c r="P362"/>
  <c r="I362"/>
  <c r="F362"/>
  <c r="BE360"/>
  <c r="BB360"/>
  <c r="AY360"/>
  <c r="AU360"/>
  <c r="AR360"/>
  <c r="AO360"/>
  <c r="AK360"/>
  <c r="AL360" s="1"/>
  <c r="AA360"/>
  <c r="AB360" s="1"/>
  <c r="S360"/>
  <c r="P360"/>
  <c r="I360"/>
  <c r="F360"/>
  <c r="BE364"/>
  <c r="BB364"/>
  <c r="AY364"/>
  <c r="AU364"/>
  <c r="AR364"/>
  <c r="AO364"/>
  <c r="AK364"/>
  <c r="AL364" s="1"/>
  <c r="AA364"/>
  <c r="AB364" s="1"/>
  <c r="S364"/>
  <c r="P364"/>
  <c r="I364"/>
  <c r="F364"/>
  <c r="BE363"/>
  <c r="BB363"/>
  <c r="AY363"/>
  <c r="AU363"/>
  <c r="AR363"/>
  <c r="AO363"/>
  <c r="AK363"/>
  <c r="AL363" s="1"/>
  <c r="AA363"/>
  <c r="AB363" s="1"/>
  <c r="S363"/>
  <c r="P363"/>
  <c r="I363"/>
  <c r="F363"/>
  <c r="BE348"/>
  <c r="BB348"/>
  <c r="AY348"/>
  <c r="AU348"/>
  <c r="AR348"/>
  <c r="AO348"/>
  <c r="AK348"/>
  <c r="AL348" s="1"/>
  <c r="AA348"/>
  <c r="AB348" s="1"/>
  <c r="S348"/>
  <c r="P348"/>
  <c r="I348"/>
  <c r="F348"/>
  <c r="BE345"/>
  <c r="BB345"/>
  <c r="AY345"/>
  <c r="AU345"/>
  <c r="AR345"/>
  <c r="AO345"/>
  <c r="AK345"/>
  <c r="AL345" s="1"/>
  <c r="AA345"/>
  <c r="AB345" s="1"/>
  <c r="S345"/>
  <c r="P345"/>
  <c r="I345"/>
  <c r="F345"/>
  <c r="BE42"/>
  <c r="BB42"/>
  <c r="AY42"/>
  <c r="AU42"/>
  <c r="AR42"/>
  <c r="AO42"/>
  <c r="AK42"/>
  <c r="AL42" s="1"/>
  <c r="AA42"/>
  <c r="AB42" s="1"/>
  <c r="S42"/>
  <c r="P42"/>
  <c r="I42"/>
  <c r="F42"/>
  <c r="BE40"/>
  <c r="BB40"/>
  <c r="AY40"/>
  <c r="AU40"/>
  <c r="AR40"/>
  <c r="AO40"/>
  <c r="AK40"/>
  <c r="AL40" s="1"/>
  <c r="AA40"/>
  <c r="AB40" s="1"/>
  <c r="S40"/>
  <c r="P40"/>
  <c r="I40"/>
  <c r="F40"/>
  <c r="BE43"/>
  <c r="BB43"/>
  <c r="AY43"/>
  <c r="AU43"/>
  <c r="AR43"/>
  <c r="AO43"/>
  <c r="AK43"/>
  <c r="AL43" s="1"/>
  <c r="AA43"/>
  <c r="AB43" s="1"/>
  <c r="S43"/>
  <c r="P43"/>
  <c r="I43"/>
  <c r="F43"/>
  <c r="BE415"/>
  <c r="BB415"/>
  <c r="AY415"/>
  <c r="AU415"/>
  <c r="AR415"/>
  <c r="AO415"/>
  <c r="AK415"/>
  <c r="AL415" s="1"/>
  <c r="AA415"/>
  <c r="AB415" s="1"/>
  <c r="S415"/>
  <c r="P415"/>
  <c r="I415"/>
  <c r="F415"/>
  <c r="BE430"/>
  <c r="BB430"/>
  <c r="AY430"/>
  <c r="AU430"/>
  <c r="AR430"/>
  <c r="AO430"/>
  <c r="AK430"/>
  <c r="AL430" s="1"/>
  <c r="AA430"/>
  <c r="AB430" s="1"/>
  <c r="S430"/>
  <c r="P430"/>
  <c r="I430"/>
  <c r="F430"/>
  <c r="BE434"/>
  <c r="BB434"/>
  <c r="AY434"/>
  <c r="AU434"/>
  <c r="AR434"/>
  <c r="AO434"/>
  <c r="AK434"/>
  <c r="AL434" s="1"/>
  <c r="AA434"/>
  <c r="AB434" s="1"/>
  <c r="S434"/>
  <c r="P434"/>
  <c r="I434"/>
  <c r="F434"/>
  <c r="BE422"/>
  <c r="BB422"/>
  <c r="AY422"/>
  <c r="AU422"/>
  <c r="AR422"/>
  <c r="AO422"/>
  <c r="AK422"/>
  <c r="AL422" s="1"/>
  <c r="AA422"/>
  <c r="AB422" s="1"/>
  <c r="S422"/>
  <c r="P422"/>
  <c r="I422"/>
  <c r="F422"/>
  <c r="BE510"/>
  <c r="BB510"/>
  <c r="AY510"/>
  <c r="AU510"/>
  <c r="AR510"/>
  <c r="AO510"/>
  <c r="AK510"/>
  <c r="AL510" s="1"/>
  <c r="AA510"/>
  <c r="AB510" s="1"/>
  <c r="S510"/>
  <c r="P510"/>
  <c r="I510"/>
  <c r="F510"/>
  <c r="BE410"/>
  <c r="BB410"/>
  <c r="AY410"/>
  <c r="AU410"/>
  <c r="AR410"/>
  <c r="AO410"/>
  <c r="AK410"/>
  <c r="AL410" s="1"/>
  <c r="AA410"/>
  <c r="AB410" s="1"/>
  <c r="S410"/>
  <c r="P410"/>
  <c r="I410"/>
  <c r="F410"/>
  <c r="BE392"/>
  <c r="BB392"/>
  <c r="AY392"/>
  <c r="AU392"/>
  <c r="AR392"/>
  <c r="AO392"/>
  <c r="AK392"/>
  <c r="AL392" s="1"/>
  <c r="AA392"/>
  <c r="AB392" s="1"/>
  <c r="P392"/>
  <c r="I392"/>
  <c r="F392"/>
  <c r="BE412"/>
  <c r="BB412"/>
  <c r="AY412"/>
  <c r="AU412"/>
  <c r="AR412"/>
  <c r="AO412"/>
  <c r="AK412"/>
  <c r="AL412" s="1"/>
  <c r="AA412"/>
  <c r="AB412" s="1"/>
  <c r="S412"/>
  <c r="P412"/>
  <c r="I412"/>
  <c r="F412"/>
  <c r="BE425"/>
  <c r="BB425"/>
  <c r="AY425"/>
  <c r="AU425"/>
  <c r="AR425"/>
  <c r="AO425"/>
  <c r="AK425"/>
  <c r="AL425" s="1"/>
  <c r="AA425"/>
  <c r="AB425" s="1"/>
  <c r="S425"/>
  <c r="P425"/>
  <c r="I425"/>
  <c r="F425"/>
  <c r="BE459"/>
  <c r="BB459"/>
  <c r="AY459"/>
  <c r="AU459"/>
  <c r="AR459"/>
  <c r="AO459"/>
  <c r="AK459"/>
  <c r="AL459" s="1"/>
  <c r="AA459"/>
  <c r="AB459" s="1"/>
  <c r="S459"/>
  <c r="P459"/>
  <c r="I459"/>
  <c r="F459"/>
  <c r="BE15"/>
  <c r="BB15"/>
  <c r="AY15"/>
  <c r="AU15"/>
  <c r="AR15"/>
  <c r="AO15"/>
  <c r="AK15"/>
  <c r="AL15" s="1"/>
  <c r="AA15"/>
  <c r="AB15" s="1"/>
  <c r="S15"/>
  <c r="P15"/>
  <c r="I15"/>
  <c r="F15"/>
  <c r="BE427"/>
  <c r="BB427"/>
  <c r="AY427"/>
  <c r="AU427"/>
  <c r="AR427"/>
  <c r="AO427"/>
  <c r="AK427"/>
  <c r="AL427" s="1"/>
  <c r="AA427"/>
  <c r="AB427" s="1"/>
  <c r="S427"/>
  <c r="P427"/>
  <c r="I427"/>
  <c r="F427"/>
  <c r="BE12"/>
  <c r="BB12"/>
  <c r="AY12"/>
  <c r="AU12"/>
  <c r="AR12"/>
  <c r="AO12"/>
  <c r="AK12"/>
  <c r="AL12" s="1"/>
  <c r="AA12"/>
  <c r="AB12" s="1"/>
  <c r="S12"/>
  <c r="P12"/>
  <c r="I12"/>
  <c r="F12"/>
  <c r="BE407"/>
  <c r="BB407"/>
  <c r="AY407"/>
  <c r="AU407"/>
  <c r="AR407"/>
  <c r="AO407"/>
  <c r="AK407"/>
  <c r="AL407" s="1"/>
  <c r="AA407"/>
  <c r="AB407" s="1"/>
  <c r="S407"/>
  <c r="P407"/>
  <c r="I407"/>
  <c r="F407"/>
  <c r="BE403"/>
  <c r="BB403"/>
  <c r="AY403"/>
  <c r="AU403"/>
  <c r="AR403"/>
  <c r="AO403"/>
  <c r="AK403"/>
  <c r="AL403" s="1"/>
  <c r="AA403"/>
  <c r="AB403" s="1"/>
  <c r="S403"/>
  <c r="P403"/>
  <c r="I403"/>
  <c r="F403"/>
  <c r="BE8"/>
  <c r="BB8"/>
  <c r="AY8"/>
  <c r="AU8"/>
  <c r="AR8"/>
  <c r="AO8"/>
  <c r="AK8"/>
  <c r="AL8" s="1"/>
  <c r="AA8"/>
  <c r="AB8" s="1"/>
  <c r="S8"/>
  <c r="P8"/>
  <c r="I8"/>
  <c r="F8"/>
  <c r="BE387"/>
  <c r="BB387"/>
  <c r="AY387"/>
  <c r="AU387"/>
  <c r="AR387"/>
  <c r="AO387"/>
  <c r="AK387"/>
  <c r="AL387" s="1"/>
  <c r="AA387"/>
  <c r="AB387" s="1"/>
  <c r="S387"/>
  <c r="P387"/>
  <c r="I387"/>
  <c r="F387"/>
  <c r="BE343"/>
  <c r="BB343"/>
  <c r="AY343"/>
  <c r="AU343"/>
  <c r="AR343"/>
  <c r="AO343"/>
  <c r="AK343"/>
  <c r="AL343" s="1"/>
  <c r="AA343"/>
  <c r="AB343" s="1"/>
  <c r="S343"/>
  <c r="P343"/>
  <c r="I343"/>
  <c r="F343"/>
  <c r="BE366"/>
  <c r="BB366"/>
  <c r="AY366"/>
  <c r="AU366"/>
  <c r="AR366"/>
  <c r="AO366"/>
  <c r="AK366"/>
  <c r="AL366" s="1"/>
  <c r="AA366"/>
  <c r="AB366" s="1"/>
  <c r="S366"/>
  <c r="P366"/>
  <c r="I366"/>
  <c r="F366"/>
  <c r="BE357"/>
  <c r="BB357"/>
  <c r="AY357"/>
  <c r="AU357"/>
  <c r="AR357"/>
  <c r="AO357"/>
  <c r="AK357"/>
  <c r="AL357" s="1"/>
  <c r="AA357"/>
  <c r="AB357" s="1"/>
  <c r="S357"/>
  <c r="P357"/>
  <c r="I357"/>
  <c r="F357"/>
  <c r="BE365"/>
  <c r="BB365"/>
  <c r="AY365"/>
  <c r="AU365"/>
  <c r="AR365"/>
  <c r="AO365"/>
  <c r="AK365"/>
  <c r="AL365" s="1"/>
  <c r="AA365"/>
  <c r="AB365" s="1"/>
  <c r="S365"/>
  <c r="P365"/>
  <c r="I365"/>
  <c r="F365"/>
  <c r="BE356"/>
  <c r="BB356"/>
  <c r="AY356"/>
  <c r="AU356"/>
  <c r="AR356"/>
  <c r="AO356"/>
  <c r="AK356"/>
  <c r="AL356" s="1"/>
  <c r="AA356"/>
  <c r="AB356" s="1"/>
  <c r="S356"/>
  <c r="P356"/>
  <c r="I356"/>
  <c r="F356"/>
  <c r="BE355"/>
  <c r="BB355"/>
  <c r="AY355"/>
  <c r="AU355"/>
  <c r="AR355"/>
  <c r="AO355"/>
  <c r="AK355"/>
  <c r="AL355" s="1"/>
  <c r="AA355"/>
  <c r="AB355" s="1"/>
  <c r="S355"/>
  <c r="P355"/>
  <c r="I355"/>
  <c r="F355"/>
  <c r="BE354"/>
  <c r="BB354"/>
  <c r="AY354"/>
  <c r="AU354"/>
  <c r="AR354"/>
  <c r="AO354"/>
  <c r="AK354"/>
  <c r="AL354" s="1"/>
  <c r="AA354"/>
  <c r="AB354" s="1"/>
  <c r="S354"/>
  <c r="P354"/>
  <c r="I354"/>
  <c r="F354"/>
  <c r="BE501"/>
  <c r="BB501"/>
  <c r="AY501"/>
  <c r="AU501"/>
  <c r="AR501"/>
  <c r="AO501"/>
  <c r="AK501"/>
  <c r="AL501" s="1"/>
  <c r="AA501"/>
  <c r="AB501" s="1"/>
  <c r="S501"/>
  <c r="P501"/>
  <c r="I501"/>
  <c r="F501"/>
  <c r="BE353"/>
  <c r="BB353"/>
  <c r="AY353"/>
  <c r="AU353"/>
  <c r="AR353"/>
  <c r="AO353"/>
  <c r="AK353"/>
  <c r="AL353" s="1"/>
  <c r="AA353"/>
  <c r="AB353" s="1"/>
  <c r="S353"/>
  <c r="P353"/>
  <c r="I353"/>
  <c r="F353"/>
  <c r="BE351"/>
  <c r="BB351"/>
  <c r="AY351"/>
  <c r="AU351"/>
  <c r="AR351"/>
  <c r="AO351"/>
  <c r="AK351"/>
  <c r="AL351" s="1"/>
  <c r="AA351"/>
  <c r="AB351" s="1"/>
  <c r="S351"/>
  <c r="P351"/>
  <c r="I351"/>
  <c r="F351"/>
  <c r="BE349"/>
  <c r="BB349"/>
  <c r="AY349"/>
  <c r="AU349"/>
  <c r="AR349"/>
  <c r="AO349"/>
  <c r="AK349"/>
  <c r="AL349" s="1"/>
  <c r="AA349"/>
  <c r="AB349" s="1"/>
  <c r="S349"/>
  <c r="P349"/>
  <c r="I349"/>
  <c r="F349"/>
  <c r="BE346"/>
  <c r="BB346"/>
  <c r="AY346"/>
  <c r="AU346"/>
  <c r="AR346"/>
  <c r="AO346"/>
  <c r="AK346"/>
  <c r="AL346" s="1"/>
  <c r="AA346"/>
  <c r="AB346" s="1"/>
  <c r="S346"/>
  <c r="P346"/>
  <c r="I346"/>
  <c r="F346"/>
  <c r="BE136"/>
  <c r="BB136"/>
  <c r="AY136"/>
  <c r="AU136"/>
  <c r="AR136"/>
  <c r="AO136"/>
  <c r="AK136"/>
  <c r="AL136" s="1"/>
  <c r="AA136"/>
  <c r="AB136" s="1"/>
  <c r="S136"/>
  <c r="P136"/>
  <c r="I136"/>
  <c r="F136"/>
  <c r="BE135"/>
  <c r="BB135"/>
  <c r="AY135"/>
  <c r="AU135"/>
  <c r="AR135"/>
  <c r="AO135"/>
  <c r="AK135"/>
  <c r="AL135" s="1"/>
  <c r="AA135"/>
  <c r="AB135" s="1"/>
  <c r="S135"/>
  <c r="P135"/>
  <c r="I135"/>
  <c r="F135"/>
  <c r="BE487"/>
  <c r="BB487"/>
  <c r="AY487"/>
  <c r="AU487"/>
  <c r="AR487"/>
  <c r="AO487"/>
  <c r="AK487"/>
  <c r="AL487" s="1"/>
  <c r="AA487"/>
  <c r="AB487" s="1"/>
  <c r="S487"/>
  <c r="P487"/>
  <c r="I487"/>
  <c r="F487"/>
  <c r="BE488"/>
  <c r="BB488"/>
  <c r="AY488"/>
  <c r="AU488"/>
  <c r="AR488"/>
  <c r="AO488"/>
  <c r="AK488"/>
  <c r="AL488" s="1"/>
  <c r="AA488"/>
  <c r="AB488" s="1"/>
  <c r="S488"/>
  <c r="P488"/>
  <c r="I488"/>
  <c r="F488"/>
  <c r="BE454"/>
  <c r="BB454"/>
  <c r="AY454"/>
  <c r="AU454"/>
  <c r="AR454"/>
  <c r="AO454"/>
  <c r="AK454"/>
  <c r="AL454" s="1"/>
  <c r="AA454"/>
  <c r="AB454" s="1"/>
  <c r="S454"/>
  <c r="P454"/>
  <c r="I454"/>
  <c r="F454"/>
  <c r="BE458"/>
  <c r="BB458"/>
  <c r="AY458"/>
  <c r="AU458"/>
  <c r="AR458"/>
  <c r="AO458"/>
  <c r="AK458"/>
  <c r="AL458" s="1"/>
  <c r="AA458"/>
  <c r="AB458" s="1"/>
  <c r="S458"/>
  <c r="P458"/>
  <c r="I458"/>
  <c r="F458"/>
  <c r="BE478"/>
  <c r="BB478"/>
  <c r="AY478"/>
  <c r="AU478"/>
  <c r="AR478"/>
  <c r="AO478"/>
  <c r="AK478"/>
  <c r="AL478" s="1"/>
  <c r="AA478"/>
  <c r="AB478" s="1"/>
  <c r="S478"/>
  <c r="P478"/>
  <c r="I478"/>
  <c r="F478"/>
  <c r="BE437"/>
  <c r="BB437"/>
  <c r="AY437"/>
  <c r="AU437"/>
  <c r="AR437"/>
  <c r="AO437"/>
  <c r="AK437"/>
  <c r="AL437" s="1"/>
  <c r="AA437"/>
  <c r="AB437" s="1"/>
  <c r="S437"/>
  <c r="P437"/>
  <c r="I437"/>
  <c r="F437"/>
  <c r="BE401"/>
  <c r="BB401"/>
  <c r="AY401"/>
  <c r="AU401"/>
  <c r="AR401"/>
  <c r="AO401"/>
  <c r="AK401"/>
  <c r="AL401" s="1"/>
  <c r="AA401"/>
  <c r="AB401" s="1"/>
  <c r="S401"/>
  <c r="P401"/>
  <c r="I401"/>
  <c r="F401"/>
  <c r="BE408"/>
  <c r="BB408"/>
  <c r="AY408"/>
  <c r="AU408"/>
  <c r="AR408"/>
  <c r="AO408"/>
  <c r="AK408"/>
  <c r="AL408" s="1"/>
  <c r="AA408"/>
  <c r="AB408" s="1"/>
  <c r="S408"/>
  <c r="P408"/>
  <c r="I408"/>
  <c r="F408"/>
  <c r="BE426"/>
  <c r="BB426"/>
  <c r="AY426"/>
  <c r="AU426"/>
  <c r="AR426"/>
  <c r="AO426"/>
  <c r="AK426"/>
  <c r="AL426" s="1"/>
  <c r="AA426"/>
  <c r="AB426" s="1"/>
  <c r="S426"/>
  <c r="P426"/>
  <c r="I426"/>
  <c r="F426"/>
  <c r="BE406"/>
  <c r="BB406"/>
  <c r="AY406"/>
  <c r="AU406"/>
  <c r="AR406"/>
  <c r="AO406"/>
  <c r="AK406"/>
  <c r="AL406" s="1"/>
  <c r="AA406"/>
  <c r="AB406" s="1"/>
  <c r="S406"/>
  <c r="P406"/>
  <c r="I406"/>
  <c r="F406"/>
  <c r="BE429"/>
  <c r="BB429"/>
  <c r="AY429"/>
  <c r="AU429"/>
  <c r="AR429"/>
  <c r="AO429"/>
  <c r="AK429"/>
  <c r="AL429" s="1"/>
  <c r="AA429"/>
  <c r="AB429" s="1"/>
  <c r="S429"/>
  <c r="P429"/>
  <c r="I429"/>
  <c r="F429"/>
  <c r="BE332"/>
  <c r="BB332"/>
  <c r="AY332"/>
  <c r="AU332"/>
  <c r="AR332"/>
  <c r="AO332"/>
  <c r="AK332"/>
  <c r="AL332" s="1"/>
  <c r="AA332"/>
  <c r="AB332" s="1"/>
  <c r="S332"/>
  <c r="P332"/>
  <c r="I332"/>
  <c r="F332"/>
  <c r="BE358"/>
  <c r="BB358"/>
  <c r="AY358"/>
  <c r="AU358"/>
  <c r="AR358"/>
  <c r="AO358"/>
  <c r="AK358"/>
  <c r="AL358" s="1"/>
  <c r="AA358"/>
  <c r="AB358" s="1"/>
  <c r="S358"/>
  <c r="P358"/>
  <c r="I358"/>
  <c r="F358"/>
  <c r="BE504"/>
  <c r="BB504"/>
  <c r="AY504"/>
  <c r="AU504"/>
  <c r="AR504"/>
  <c r="AO504"/>
  <c r="AK504"/>
  <c r="AL504" s="1"/>
  <c r="AA504"/>
  <c r="AB504" s="1"/>
  <c r="S504"/>
  <c r="P504"/>
  <c r="I504"/>
  <c r="F504"/>
  <c r="BE505"/>
  <c r="BB505"/>
  <c r="AY505"/>
  <c r="AU505"/>
  <c r="AR505"/>
  <c r="AO505"/>
  <c r="AK505"/>
  <c r="AL505" s="1"/>
  <c r="AA505"/>
  <c r="AB505" s="1"/>
  <c r="S505"/>
  <c r="P505"/>
  <c r="I505"/>
  <c r="F505"/>
  <c r="BE506"/>
  <c r="BB506"/>
  <c r="AY506"/>
  <c r="AU506"/>
  <c r="AR506"/>
  <c r="AO506"/>
  <c r="AK506"/>
  <c r="AL506" s="1"/>
  <c r="AA506"/>
  <c r="AB506" s="1"/>
  <c r="S506"/>
  <c r="P506"/>
  <c r="I506"/>
  <c r="F506"/>
  <c r="BE507"/>
  <c r="BB507"/>
  <c r="AY507"/>
  <c r="AU507"/>
  <c r="AR507"/>
  <c r="AO507"/>
  <c r="AK507"/>
  <c r="AL507" s="1"/>
  <c r="AA507"/>
  <c r="AB507" s="1"/>
  <c r="S507"/>
  <c r="P507"/>
  <c r="I507"/>
  <c r="F507"/>
  <c r="BE3"/>
  <c r="BB3"/>
  <c r="AY3"/>
  <c r="AU3"/>
  <c r="AR3"/>
  <c r="AO3"/>
  <c r="AK3"/>
  <c r="AL3" s="1"/>
  <c r="AA3"/>
  <c r="AB3" s="1"/>
  <c r="S3"/>
  <c r="P3"/>
  <c r="I3"/>
  <c r="F3"/>
  <c r="BE9"/>
  <c r="BB9"/>
  <c r="AY9"/>
  <c r="AU9"/>
  <c r="AR9"/>
  <c r="AO9"/>
  <c r="AK9"/>
  <c r="AL9" s="1"/>
  <c r="AA9"/>
  <c r="AB9" s="1"/>
  <c r="S9"/>
  <c r="P9"/>
  <c r="I9"/>
  <c r="F9"/>
  <c r="BE18"/>
  <c r="BB18"/>
  <c r="AY18"/>
  <c r="AU18"/>
  <c r="AR18"/>
  <c r="AO18"/>
  <c r="AK18"/>
  <c r="AL18" s="1"/>
  <c r="AA18"/>
  <c r="AB18" s="1"/>
  <c r="S18"/>
  <c r="P18"/>
  <c r="I18"/>
  <c r="F18"/>
  <c r="BE10"/>
  <c r="BB10"/>
  <c r="AY10"/>
  <c r="AU10"/>
  <c r="AR10"/>
  <c r="AO10"/>
  <c r="AK10"/>
  <c r="AL10" s="1"/>
  <c r="AA10"/>
  <c r="AB10" s="1"/>
  <c r="S10"/>
  <c r="P10"/>
  <c r="I10"/>
  <c r="F10"/>
  <c r="BE16"/>
  <c r="BB16"/>
  <c r="AY16"/>
  <c r="AU16"/>
  <c r="AR16"/>
  <c r="AO16"/>
  <c r="AK16"/>
  <c r="AL16" s="1"/>
  <c r="AA16"/>
  <c r="AB16" s="1"/>
  <c r="S16"/>
  <c r="P16"/>
  <c r="I16"/>
  <c r="F16"/>
  <c r="BE17"/>
  <c r="BB17"/>
  <c r="AY17"/>
  <c r="AU17"/>
  <c r="AR17"/>
  <c r="AO17"/>
  <c r="AK17"/>
  <c r="AL17" s="1"/>
  <c r="AA17"/>
  <c r="AB17" s="1"/>
  <c r="S17"/>
  <c r="P17"/>
  <c r="I17"/>
  <c r="F17"/>
  <c r="BE125"/>
  <c r="BB125"/>
  <c r="AY125"/>
  <c r="AU125"/>
  <c r="AR125"/>
  <c r="AO125"/>
  <c r="AK125"/>
  <c r="AL125" s="1"/>
  <c r="AA125"/>
  <c r="AB125" s="1"/>
  <c r="S125"/>
  <c r="P125"/>
  <c r="I125"/>
  <c r="F125"/>
  <c r="BE131"/>
  <c r="BB131"/>
  <c r="AY131"/>
  <c r="AU131"/>
  <c r="AR131"/>
  <c r="AO131"/>
  <c r="AK131"/>
  <c r="AL131" s="1"/>
  <c r="AA131"/>
  <c r="AB131" s="1"/>
  <c r="S131"/>
  <c r="P131"/>
  <c r="I131"/>
  <c r="F131"/>
  <c r="BE602"/>
  <c r="BB602"/>
  <c r="AY602"/>
  <c r="AU602"/>
  <c r="AR602"/>
  <c r="AO602"/>
  <c r="AK602"/>
  <c r="AL602" s="1"/>
  <c r="AA602"/>
  <c r="AB602" s="1"/>
  <c r="S602"/>
  <c r="P602"/>
  <c r="I602"/>
  <c r="F602"/>
  <c r="BE13"/>
  <c r="BB13"/>
  <c r="AY13"/>
  <c r="AU13"/>
  <c r="AR13"/>
  <c r="AO13"/>
  <c r="AK13"/>
  <c r="AL13" s="1"/>
  <c r="AA13"/>
  <c r="AB13" s="1"/>
  <c r="S13"/>
  <c r="P13"/>
  <c r="I13"/>
  <c r="F13"/>
  <c r="BE11"/>
  <c r="BB11"/>
  <c r="AY11"/>
  <c r="AU11"/>
  <c r="AR11"/>
  <c r="AO11"/>
  <c r="AK11"/>
  <c r="AL11" s="1"/>
  <c r="AA11"/>
  <c r="AB11" s="1"/>
  <c r="S11"/>
  <c r="P11"/>
  <c r="I11"/>
  <c r="F11"/>
  <c r="BE14"/>
  <c r="BB14"/>
  <c r="AY14"/>
  <c r="AU14"/>
  <c r="AR14"/>
  <c r="AO14"/>
  <c r="AK14"/>
  <c r="AL14" s="1"/>
  <c r="AA14"/>
  <c r="AB14" s="1"/>
  <c r="S14"/>
  <c r="P14"/>
  <c r="I14"/>
  <c r="F14"/>
  <c r="BE383"/>
  <c r="BB383"/>
  <c r="AY383"/>
  <c r="AU383"/>
  <c r="AR383"/>
  <c r="AO383"/>
  <c r="AK383"/>
  <c r="AL383" s="1"/>
  <c r="AA383"/>
  <c r="AB383" s="1"/>
  <c r="S383"/>
  <c r="P383"/>
  <c r="I383"/>
  <c r="F383"/>
  <c r="BE329"/>
  <c r="BB329"/>
  <c r="AY329"/>
  <c r="AU329"/>
  <c r="AR329"/>
  <c r="AO329"/>
  <c r="AK329"/>
  <c r="AL329" s="1"/>
  <c r="AA329"/>
  <c r="AB329" s="1"/>
  <c r="S329"/>
  <c r="P329"/>
  <c r="I329"/>
  <c r="F329"/>
  <c r="BE327"/>
  <c r="BB327"/>
  <c r="AY327"/>
  <c r="AU327"/>
  <c r="AR327"/>
  <c r="AO327"/>
  <c r="AK327"/>
  <c r="AL327" s="1"/>
  <c r="AA327"/>
  <c r="AB327" s="1"/>
  <c r="S327"/>
  <c r="P327"/>
  <c r="I327"/>
  <c r="F327"/>
  <c r="BE381"/>
  <c r="BB381"/>
  <c r="AY381"/>
  <c r="AU381"/>
  <c r="AR381"/>
  <c r="AO381"/>
  <c r="AK381"/>
  <c r="AL381" s="1"/>
  <c r="AA381"/>
  <c r="AB381" s="1"/>
  <c r="S381"/>
  <c r="P381"/>
  <c r="I381"/>
  <c r="F381"/>
  <c r="BE339"/>
  <c r="BB339"/>
  <c r="AY339"/>
  <c r="AU339"/>
  <c r="AR339"/>
  <c r="AO339"/>
  <c r="AK339"/>
  <c r="AL339" s="1"/>
  <c r="AA339"/>
  <c r="AB339" s="1"/>
  <c r="S339"/>
  <c r="P339"/>
  <c r="I339"/>
  <c r="F339"/>
  <c r="BE359"/>
  <c r="BB359"/>
  <c r="AY359"/>
  <c r="AU359"/>
  <c r="AR359"/>
  <c r="AO359"/>
  <c r="AK359"/>
  <c r="AL359" s="1"/>
  <c r="AA359"/>
  <c r="AB359" s="1"/>
  <c r="S359"/>
  <c r="P359"/>
  <c r="I359"/>
  <c r="F359"/>
  <c r="BE374"/>
  <c r="BB374"/>
  <c r="AY374"/>
  <c r="AU374"/>
  <c r="AR374"/>
  <c r="AO374"/>
  <c r="AK374"/>
  <c r="AL374" s="1"/>
  <c r="AA374"/>
  <c r="AB374" s="1"/>
  <c r="S374"/>
  <c r="P374"/>
  <c r="I374"/>
  <c r="F374"/>
  <c r="BE316"/>
  <c r="BB316"/>
  <c r="AY316"/>
  <c r="AU316"/>
  <c r="AR316"/>
  <c r="AO316"/>
  <c r="AK316"/>
  <c r="AL316" s="1"/>
  <c r="AA316"/>
  <c r="AB316" s="1"/>
  <c r="S316"/>
  <c r="P316"/>
  <c r="I316"/>
  <c r="F316"/>
  <c r="BE307"/>
  <c r="BB307"/>
  <c r="AY307"/>
  <c r="AU307"/>
  <c r="AR307"/>
  <c r="AO307"/>
  <c r="AK307"/>
  <c r="AL307" s="1"/>
  <c r="AA307"/>
  <c r="AB307" s="1"/>
  <c r="S307"/>
  <c r="P307"/>
  <c r="I307"/>
  <c r="F307"/>
  <c r="BE431"/>
  <c r="BB431"/>
  <c r="AY431"/>
  <c r="AU431"/>
  <c r="AR431"/>
  <c r="AO431"/>
  <c r="AK431"/>
  <c r="AL431" s="1"/>
  <c r="AA431"/>
  <c r="AB431" s="1"/>
  <c r="S431"/>
  <c r="P431"/>
  <c r="I431"/>
  <c r="F431"/>
  <c r="BE452"/>
  <c r="BB452"/>
  <c r="AY452"/>
  <c r="AU452"/>
  <c r="AR452"/>
  <c r="AO452"/>
  <c r="AK452"/>
  <c r="AL452" s="1"/>
  <c r="AA452"/>
  <c r="AB452" s="1"/>
  <c r="S452"/>
  <c r="P452"/>
  <c r="I452"/>
  <c r="F452"/>
  <c r="BE338"/>
  <c r="BB338"/>
  <c r="AY338"/>
  <c r="AU338"/>
  <c r="AR338"/>
  <c r="AO338"/>
  <c r="AK338"/>
  <c r="AL338" s="1"/>
  <c r="AA338"/>
  <c r="AB338" s="1"/>
  <c r="S338"/>
  <c r="P338"/>
  <c r="I338"/>
  <c r="F338"/>
  <c r="BE326"/>
  <c r="BB326"/>
  <c r="AY326"/>
  <c r="AU326"/>
  <c r="AR326"/>
  <c r="AO326"/>
  <c r="AK326"/>
  <c r="AL326" s="1"/>
  <c r="AA326"/>
  <c r="AB326" s="1"/>
  <c r="S326"/>
  <c r="P326"/>
  <c r="I326"/>
  <c r="F326"/>
  <c r="BE380"/>
  <c r="BB380"/>
  <c r="AY380"/>
  <c r="AU380"/>
  <c r="AR380"/>
  <c r="AO380"/>
  <c r="AK380"/>
  <c r="AL380" s="1"/>
  <c r="AA380"/>
  <c r="AB380" s="1"/>
  <c r="S380"/>
  <c r="P380"/>
  <c r="I380"/>
  <c r="F380"/>
  <c r="BE379"/>
  <c r="BB379"/>
  <c r="AY379"/>
  <c r="AU379"/>
  <c r="AR379"/>
  <c r="AO379"/>
  <c r="AK379"/>
  <c r="AL379" s="1"/>
  <c r="AA379"/>
  <c r="AB379" s="1"/>
  <c r="S379"/>
  <c r="P379"/>
  <c r="I379"/>
  <c r="F379"/>
  <c r="BE305"/>
  <c r="BB305"/>
  <c r="AY305"/>
  <c r="AU305"/>
  <c r="AR305"/>
  <c r="AO305"/>
  <c r="AK305"/>
  <c r="AL305" s="1"/>
  <c r="AA305"/>
  <c r="AB305" s="1"/>
  <c r="S305"/>
  <c r="P305"/>
  <c r="I305"/>
  <c r="F305"/>
  <c r="BE378"/>
  <c r="BB378"/>
  <c r="AY378"/>
  <c r="AU378"/>
  <c r="AR378"/>
  <c r="AO378"/>
  <c r="AK378"/>
  <c r="AL378" s="1"/>
  <c r="AA378"/>
  <c r="AB378" s="1"/>
  <c r="S378"/>
  <c r="P378"/>
  <c r="I378"/>
  <c r="F378"/>
  <c r="BE342"/>
  <c r="BB342"/>
  <c r="AY342"/>
  <c r="AU342"/>
  <c r="AR342"/>
  <c r="AO342"/>
  <c r="AK342"/>
  <c r="AL342" s="1"/>
  <c r="AA342"/>
  <c r="AB342" s="1"/>
  <c r="S342"/>
  <c r="P342"/>
  <c r="I342"/>
  <c r="F342"/>
  <c r="BE341"/>
  <c r="BB341"/>
  <c r="AY341"/>
  <c r="AU341"/>
  <c r="AR341"/>
  <c r="AO341"/>
  <c r="AK341"/>
  <c r="AL341" s="1"/>
  <c r="AA341"/>
  <c r="AB341" s="1"/>
  <c r="S341"/>
  <c r="P341"/>
  <c r="I341"/>
  <c r="F341"/>
  <c r="BE340"/>
  <c r="BB340"/>
  <c r="AY340"/>
  <c r="AU340"/>
  <c r="AR340"/>
  <c r="AO340"/>
  <c r="AK340"/>
  <c r="AL340" s="1"/>
  <c r="AA340"/>
  <c r="AB340" s="1"/>
  <c r="S340"/>
  <c r="P340"/>
  <c r="I340"/>
  <c r="F340"/>
  <c r="BE370"/>
  <c r="BB370"/>
  <c r="AY370"/>
  <c r="AU370"/>
  <c r="AR370"/>
  <c r="AO370"/>
  <c r="AK370"/>
  <c r="AL370" s="1"/>
  <c r="AA370"/>
  <c r="AB370" s="1"/>
  <c r="S370"/>
  <c r="P370"/>
  <c r="I370"/>
  <c r="F370"/>
  <c r="BE480"/>
  <c r="BB480"/>
  <c r="AY480"/>
  <c r="AU480"/>
  <c r="AR480"/>
  <c r="AO480"/>
  <c r="AK480"/>
  <c r="AL480" s="1"/>
  <c r="AA480"/>
  <c r="AB480" s="1"/>
  <c r="S480"/>
  <c r="P480"/>
  <c r="I480"/>
  <c r="F480"/>
  <c r="BE368"/>
  <c r="BB368"/>
  <c r="AY368"/>
  <c r="AU368"/>
  <c r="AR368"/>
  <c r="AO368"/>
  <c r="AK368"/>
  <c r="AL368" s="1"/>
  <c r="AA368"/>
  <c r="AB368" s="1"/>
  <c r="S368"/>
  <c r="P368"/>
  <c r="I368"/>
  <c r="F368"/>
  <c r="BE369"/>
  <c r="BB369"/>
  <c r="AY369"/>
  <c r="AU369"/>
  <c r="AR369"/>
  <c r="AO369"/>
  <c r="AK369"/>
  <c r="AL369" s="1"/>
  <c r="AA369"/>
  <c r="AB369" s="1"/>
  <c r="S369"/>
  <c r="P369"/>
  <c r="I369"/>
  <c r="F369"/>
  <c r="BE438"/>
  <c r="BB438"/>
  <c r="AY438"/>
  <c r="AU438"/>
  <c r="AR438"/>
  <c r="AO438"/>
  <c r="AK438"/>
  <c r="AL438" s="1"/>
  <c r="AA438"/>
  <c r="AB438" s="1"/>
  <c r="S438"/>
  <c r="P438"/>
  <c r="I438"/>
  <c r="F438"/>
  <c r="BE418"/>
  <c r="BB418"/>
  <c r="AY418"/>
  <c r="AU418"/>
  <c r="AR418"/>
  <c r="AO418"/>
  <c r="AK418"/>
  <c r="AL418" s="1"/>
  <c r="AA418"/>
  <c r="AB418" s="1"/>
  <c r="S418"/>
  <c r="P418"/>
  <c r="I418"/>
  <c r="F418"/>
  <c r="BE303"/>
  <c r="BB303"/>
  <c r="AY303"/>
  <c r="AU303"/>
  <c r="AR303"/>
  <c r="AO303"/>
  <c r="AK303"/>
  <c r="AL303" s="1"/>
  <c r="AA303"/>
  <c r="AB303" s="1"/>
  <c r="S303"/>
  <c r="P303"/>
  <c r="I303"/>
  <c r="F303"/>
  <c r="BE302"/>
  <c r="BB302"/>
  <c r="AY302"/>
  <c r="AU302"/>
  <c r="AR302"/>
  <c r="AO302"/>
  <c r="AK302"/>
  <c r="AL302" s="1"/>
  <c r="AA302"/>
  <c r="AB302" s="1"/>
  <c r="S302"/>
  <c r="P302"/>
  <c r="I302"/>
  <c r="F302"/>
  <c r="BE301"/>
  <c r="BB301"/>
  <c r="AY301"/>
  <c r="AU301"/>
  <c r="AR301"/>
  <c r="AO301"/>
  <c r="AK301"/>
  <c r="AL301" s="1"/>
  <c r="AA301"/>
  <c r="AB301" s="1"/>
  <c r="S301"/>
  <c r="P301"/>
  <c r="I301"/>
  <c r="F301"/>
  <c r="BE139"/>
  <c r="BB139"/>
  <c r="AY139"/>
  <c r="AU139"/>
  <c r="AR139"/>
  <c r="AO139"/>
  <c r="AK139"/>
  <c r="AL139" s="1"/>
  <c r="AA139"/>
  <c r="AB139" s="1"/>
  <c r="S139"/>
  <c r="P139"/>
  <c r="I139"/>
  <c r="F139"/>
  <c r="BE143"/>
  <c r="BB143"/>
  <c r="AY143"/>
  <c r="AU143"/>
  <c r="AR143"/>
  <c r="AO143"/>
  <c r="AK143"/>
  <c r="AL143" s="1"/>
  <c r="AA143"/>
  <c r="AB143" s="1"/>
  <c r="S143"/>
  <c r="P143"/>
  <c r="I143"/>
  <c r="F143"/>
  <c r="BE319"/>
  <c r="BB319"/>
  <c r="AY319"/>
  <c r="AU319"/>
  <c r="AR319"/>
  <c r="AO319"/>
  <c r="AK319"/>
  <c r="AL319" s="1"/>
  <c r="AA319"/>
  <c r="AB319" s="1"/>
  <c r="S319"/>
  <c r="P319"/>
  <c r="I319"/>
  <c r="F319"/>
  <c r="BE361"/>
  <c r="BB361"/>
  <c r="AY361"/>
  <c r="AU361"/>
  <c r="AR361"/>
  <c r="AO361"/>
  <c r="AK361"/>
  <c r="AL361" s="1"/>
  <c r="AA361"/>
  <c r="AB361" s="1"/>
  <c r="S361"/>
  <c r="P361"/>
  <c r="I361"/>
  <c r="F361"/>
  <c r="BE352"/>
  <c r="BB352"/>
  <c r="AY352"/>
  <c r="AU352"/>
  <c r="AR352"/>
  <c r="AO352"/>
  <c r="AK352"/>
  <c r="AL352" s="1"/>
  <c r="AA352"/>
  <c r="AB352" s="1"/>
  <c r="S352"/>
  <c r="P352"/>
  <c r="I352"/>
  <c r="F352"/>
  <c r="BE350"/>
  <c r="BB350"/>
  <c r="AY350"/>
  <c r="AU350"/>
  <c r="AR350"/>
  <c r="AO350"/>
  <c r="AK350"/>
  <c r="AL350" s="1"/>
  <c r="AA350"/>
  <c r="AB350" s="1"/>
  <c r="S350"/>
  <c r="P350"/>
  <c r="I350"/>
  <c r="F350"/>
  <c r="BE344"/>
  <c r="BB344"/>
  <c r="AY344"/>
  <c r="AU344"/>
  <c r="AR344"/>
  <c r="AO344"/>
  <c r="AK344"/>
  <c r="AL344" s="1"/>
  <c r="AA344"/>
  <c r="AB344" s="1"/>
  <c r="S344"/>
  <c r="P344"/>
  <c r="I344"/>
  <c r="F344"/>
  <c r="BE486"/>
  <c r="BB486"/>
  <c r="AY486"/>
  <c r="AU486"/>
  <c r="AR486"/>
  <c r="AO486"/>
  <c r="AK486"/>
  <c r="AL486" s="1"/>
  <c r="AA486"/>
  <c r="AB486" s="1"/>
  <c r="S486"/>
  <c r="P486"/>
  <c r="I486"/>
  <c r="F486"/>
  <c r="BE476"/>
  <c r="BB476"/>
  <c r="AY476"/>
  <c r="AU476"/>
  <c r="AR476"/>
  <c r="AO476"/>
  <c r="AK476"/>
  <c r="AL476" s="1"/>
  <c r="AA476"/>
  <c r="AB476" s="1"/>
  <c r="S476"/>
  <c r="P476"/>
  <c r="I476"/>
  <c r="F476"/>
  <c r="BE475"/>
  <c r="BB475"/>
  <c r="AY475"/>
  <c r="AU475"/>
  <c r="AR475"/>
  <c r="AO475"/>
  <c r="AK475"/>
  <c r="AL475" s="1"/>
  <c r="AA475"/>
  <c r="AB475" s="1"/>
  <c r="S475"/>
  <c r="P475"/>
  <c r="I475"/>
  <c r="F475"/>
  <c r="BE474"/>
  <c r="BB474"/>
  <c r="AY474"/>
  <c r="AU474"/>
  <c r="AR474"/>
  <c r="AO474"/>
  <c r="AK474"/>
  <c r="AL474" s="1"/>
  <c r="AA474"/>
  <c r="AB474" s="1"/>
  <c r="S474"/>
  <c r="P474"/>
  <c r="I474"/>
  <c r="F474"/>
  <c r="BE471"/>
  <c r="BB471"/>
  <c r="AY471"/>
  <c r="AU471"/>
  <c r="AR471"/>
  <c r="AO471"/>
  <c r="AK471"/>
  <c r="AL471" s="1"/>
  <c r="AA471"/>
  <c r="AB471" s="1"/>
  <c r="S471"/>
  <c r="P471"/>
  <c r="I471"/>
  <c r="F471"/>
  <c r="BE469"/>
  <c r="BB469"/>
  <c r="AY469"/>
  <c r="AU469"/>
  <c r="AR469"/>
  <c r="AO469"/>
  <c r="AK469"/>
  <c r="AL469" s="1"/>
  <c r="AA469"/>
  <c r="AB469" s="1"/>
  <c r="S469"/>
  <c r="P469"/>
  <c r="I469"/>
  <c r="F469"/>
  <c r="BE130"/>
  <c r="BB130"/>
  <c r="AY130"/>
  <c r="AU130"/>
  <c r="AR130"/>
  <c r="AO130"/>
  <c r="AK130"/>
  <c r="AL130" s="1"/>
  <c r="AA130"/>
  <c r="AB130" s="1"/>
  <c r="S130"/>
  <c r="P130"/>
  <c r="I130"/>
  <c r="F130"/>
  <c r="BE129"/>
  <c r="BB129"/>
  <c r="AY129"/>
  <c r="AU129"/>
  <c r="AR129"/>
  <c r="AO129"/>
  <c r="AK129"/>
  <c r="AL129" s="1"/>
  <c r="AA129"/>
  <c r="AB129" s="1"/>
  <c r="S129"/>
  <c r="P129"/>
  <c r="I129"/>
  <c r="F129"/>
  <c r="BE126"/>
  <c r="BB126"/>
  <c r="AY126"/>
  <c r="AU126"/>
  <c r="AR126"/>
  <c r="AO126"/>
  <c r="AK126"/>
  <c r="AL126" s="1"/>
  <c r="AA126"/>
  <c r="AB126" s="1"/>
  <c r="S126"/>
  <c r="P126"/>
  <c r="I126"/>
  <c r="F126"/>
  <c r="BE128"/>
  <c r="BB128"/>
  <c r="AY128"/>
  <c r="AU128"/>
  <c r="AR128"/>
  <c r="AO128"/>
  <c r="AK128"/>
  <c r="AL128" s="1"/>
  <c r="AA128"/>
  <c r="AB128" s="1"/>
  <c r="S128"/>
  <c r="P128"/>
  <c r="I128"/>
  <c r="F128"/>
  <c r="BE132"/>
  <c r="BB132"/>
  <c r="AY132"/>
  <c r="AU132"/>
  <c r="AR132"/>
  <c r="AO132"/>
  <c r="AK132"/>
  <c r="AL132" s="1"/>
  <c r="AA132"/>
  <c r="AB132" s="1"/>
  <c r="S132"/>
  <c r="P132"/>
  <c r="I132"/>
  <c r="F132"/>
  <c r="BE127"/>
  <c r="BB127"/>
  <c r="AY127"/>
  <c r="AU127"/>
  <c r="AR127"/>
  <c r="AO127"/>
  <c r="AK127"/>
  <c r="AL127" s="1"/>
  <c r="AA127"/>
  <c r="AB127" s="1"/>
  <c r="S127"/>
  <c r="P127"/>
  <c r="I127"/>
  <c r="F127"/>
  <c r="BE485"/>
  <c r="BB485"/>
  <c r="AY485"/>
  <c r="AU485"/>
  <c r="AR485"/>
  <c r="AO485"/>
  <c r="AK485"/>
  <c r="AL485" s="1"/>
  <c r="AA485"/>
  <c r="AB485" s="1"/>
  <c r="S485"/>
  <c r="P485"/>
  <c r="I485"/>
  <c r="F485"/>
  <c r="BE396"/>
  <c r="BB396"/>
  <c r="AY396"/>
  <c r="AU396"/>
  <c r="AR396"/>
  <c r="AO396"/>
  <c r="AK396"/>
  <c r="AL396" s="1"/>
  <c r="AA396"/>
  <c r="AB396" s="1"/>
  <c r="S396"/>
  <c r="P396"/>
  <c r="I396"/>
  <c r="F396"/>
  <c r="BE424"/>
  <c r="BB424"/>
  <c r="AY424"/>
  <c r="AU424"/>
  <c r="AR424"/>
  <c r="AO424"/>
  <c r="AK424"/>
  <c r="AL424" s="1"/>
  <c r="AA424"/>
  <c r="AB424" s="1"/>
  <c r="S424"/>
  <c r="P424"/>
  <c r="I424"/>
  <c r="F424"/>
  <c r="BE404"/>
  <c r="BB404"/>
  <c r="AY404"/>
  <c r="AU404"/>
  <c r="AR404"/>
  <c r="AO404"/>
  <c r="AK404"/>
  <c r="AL404" s="1"/>
  <c r="AA404"/>
  <c r="AB404" s="1"/>
  <c r="S404"/>
  <c r="P404"/>
  <c r="I404"/>
  <c r="F404"/>
  <c r="BE394"/>
  <c r="BB394"/>
  <c r="AY394"/>
  <c r="AU394"/>
  <c r="AR394"/>
  <c r="AO394"/>
  <c r="AK394"/>
  <c r="AL394" s="1"/>
  <c r="AA394"/>
  <c r="AB394" s="1"/>
  <c r="S394"/>
  <c r="P394"/>
  <c r="I394"/>
  <c r="F394"/>
  <c r="BE460"/>
  <c r="BB460"/>
  <c r="AY460"/>
  <c r="AU460"/>
  <c r="AR460"/>
  <c r="AO460"/>
  <c r="AK460"/>
  <c r="AL460" s="1"/>
  <c r="AA460"/>
  <c r="AB460" s="1"/>
  <c r="S460"/>
  <c r="P460"/>
  <c r="I460"/>
  <c r="F460"/>
  <c r="BE456"/>
  <c r="BB456"/>
  <c r="AY456"/>
  <c r="AU456"/>
  <c r="AR456"/>
  <c r="AO456"/>
  <c r="AK456"/>
  <c r="AL456" s="1"/>
  <c r="AA456"/>
  <c r="AB456" s="1"/>
  <c r="S456"/>
  <c r="P456"/>
  <c r="I456"/>
  <c r="F456"/>
  <c r="BE451"/>
  <c r="BB451"/>
  <c r="AY451"/>
  <c r="AU451"/>
  <c r="AR451"/>
  <c r="AO451"/>
  <c r="AK451"/>
  <c r="AL451" s="1"/>
  <c r="AA451"/>
  <c r="AB451" s="1"/>
  <c r="S451"/>
  <c r="P451"/>
  <c r="I451"/>
  <c r="F451"/>
  <c r="BE442"/>
  <c r="BB442"/>
  <c r="AY442"/>
  <c r="AU442"/>
  <c r="AR442"/>
  <c r="AO442"/>
  <c r="AK442"/>
  <c r="AL442" s="1"/>
  <c r="AA442"/>
  <c r="AB442" s="1"/>
  <c r="S442"/>
  <c r="P442"/>
  <c r="I442"/>
  <c r="F442"/>
  <c r="BE472"/>
  <c r="BB472"/>
  <c r="AY472"/>
  <c r="AU472"/>
  <c r="AR472"/>
  <c r="AO472"/>
  <c r="AK472"/>
  <c r="AL472" s="1"/>
  <c r="AA472"/>
  <c r="AB472" s="1"/>
  <c r="S472"/>
  <c r="P472"/>
  <c r="I472"/>
  <c r="F472"/>
  <c r="BE447"/>
  <c r="BB447"/>
  <c r="AY447"/>
  <c r="AU447"/>
  <c r="AR447"/>
  <c r="AO447"/>
  <c r="AK447"/>
  <c r="AL447" s="1"/>
  <c r="AA447"/>
  <c r="AB447" s="1"/>
  <c r="S447"/>
  <c r="P447"/>
  <c r="I447"/>
  <c r="F447"/>
  <c r="BE470"/>
  <c r="BB470"/>
  <c r="AY470"/>
  <c r="AU470"/>
  <c r="AR470"/>
  <c r="AO470"/>
  <c r="AK470"/>
  <c r="AL470" s="1"/>
  <c r="AA470"/>
  <c r="AB470" s="1"/>
  <c r="S470"/>
  <c r="P470"/>
  <c r="I470"/>
  <c r="F470"/>
  <c r="BE446"/>
  <c r="BB446"/>
  <c r="AY446"/>
  <c r="AU446"/>
  <c r="AR446"/>
  <c r="AO446"/>
  <c r="AK446"/>
  <c r="AL446" s="1"/>
  <c r="AA446"/>
  <c r="AB446" s="1"/>
  <c r="S446"/>
  <c r="P446"/>
  <c r="I446"/>
  <c r="F446"/>
  <c r="BE465"/>
  <c r="BB465"/>
  <c r="AY465"/>
  <c r="AU465"/>
  <c r="AR465"/>
  <c r="AO465"/>
  <c r="AK465"/>
  <c r="AL465" s="1"/>
  <c r="AA465"/>
  <c r="AB465" s="1"/>
  <c r="S465"/>
  <c r="P465"/>
  <c r="I465"/>
  <c r="F465"/>
  <c r="BE134"/>
  <c r="BB134"/>
  <c r="AY134"/>
  <c r="AU134"/>
  <c r="AR134"/>
  <c r="AO134"/>
  <c r="AK134"/>
  <c r="AL134" s="1"/>
  <c r="AA134"/>
  <c r="AB134" s="1"/>
  <c r="S134"/>
  <c r="P134"/>
  <c r="I134"/>
  <c r="F134"/>
  <c r="BE133"/>
  <c r="BB133"/>
  <c r="AY133"/>
  <c r="AU133"/>
  <c r="AR133"/>
  <c r="AO133"/>
  <c r="AK133"/>
  <c r="AL133" s="1"/>
  <c r="AA133"/>
  <c r="AB133" s="1"/>
  <c r="S133"/>
  <c r="P133"/>
  <c r="I133"/>
  <c r="F133"/>
  <c r="BE450"/>
  <c r="BB450"/>
  <c r="AY450"/>
  <c r="AU450"/>
  <c r="AR450"/>
  <c r="AO450"/>
  <c r="AK450"/>
  <c r="AL450" s="1"/>
  <c r="AA450"/>
  <c r="AB450" s="1"/>
  <c r="S450"/>
  <c r="P450"/>
  <c r="I450"/>
  <c r="F450"/>
  <c r="BE443"/>
  <c r="BB443"/>
  <c r="AY443"/>
  <c r="AU443"/>
  <c r="AR443"/>
  <c r="AO443"/>
  <c r="AK443"/>
  <c r="AL443" s="1"/>
  <c r="AA443"/>
  <c r="AB443" s="1"/>
  <c r="S443"/>
  <c r="P443"/>
  <c r="I443"/>
  <c r="F443"/>
  <c r="BE32"/>
  <c r="BB32"/>
  <c r="AY32"/>
  <c r="AU32"/>
  <c r="AR32"/>
  <c r="AO32"/>
  <c r="AK32"/>
  <c r="AL32" s="1"/>
  <c r="AA32"/>
  <c r="AB32" s="1"/>
  <c r="S32"/>
  <c r="P32"/>
  <c r="I32"/>
  <c r="F32"/>
  <c r="BE325"/>
  <c r="BB325"/>
  <c r="AY325"/>
  <c r="AU325"/>
  <c r="AR325"/>
  <c r="AO325"/>
  <c r="AK325"/>
  <c r="AL325" s="1"/>
  <c r="AA325"/>
  <c r="AB325" s="1"/>
  <c r="S325"/>
  <c r="P325"/>
  <c r="I325"/>
  <c r="F325"/>
  <c r="BE334"/>
  <c r="BB334"/>
  <c r="AY334"/>
  <c r="AU334"/>
  <c r="AR334"/>
  <c r="AO334"/>
  <c r="AK334"/>
  <c r="AL334" s="1"/>
  <c r="AA334"/>
  <c r="AB334" s="1"/>
  <c r="S334"/>
  <c r="P334"/>
  <c r="I334"/>
  <c r="F334"/>
  <c r="BE310"/>
  <c r="BB310"/>
  <c r="AY310"/>
  <c r="AU310"/>
  <c r="AR310"/>
  <c r="AO310"/>
  <c r="AK310"/>
  <c r="AL310" s="1"/>
  <c r="AA310"/>
  <c r="AB310" s="1"/>
  <c r="S310"/>
  <c r="P310"/>
  <c r="I310"/>
  <c r="F310"/>
  <c r="BE328"/>
  <c r="BB328"/>
  <c r="AY328"/>
  <c r="AU328"/>
  <c r="AR328"/>
  <c r="AO328"/>
  <c r="AK328"/>
  <c r="AL328" s="1"/>
  <c r="AA328"/>
  <c r="AB328" s="1"/>
  <c r="S328"/>
  <c r="P328"/>
  <c r="I328"/>
  <c r="F328"/>
  <c r="BE384"/>
  <c r="BB384"/>
  <c r="AY384"/>
  <c r="AU384"/>
  <c r="AR384"/>
  <c r="AO384"/>
  <c r="AK384"/>
  <c r="AL384" s="1"/>
  <c r="AA384"/>
  <c r="AB384" s="1"/>
  <c r="S384"/>
  <c r="P384"/>
  <c r="I384"/>
  <c r="F384"/>
  <c r="BE318"/>
  <c r="BB318"/>
  <c r="AY318"/>
  <c r="AU318"/>
  <c r="AR318"/>
  <c r="AO318"/>
  <c r="AK318"/>
  <c r="AL318" s="1"/>
  <c r="AA318"/>
  <c r="AB318" s="1"/>
  <c r="S318"/>
  <c r="P318"/>
  <c r="I318"/>
  <c r="F318"/>
  <c r="BE320"/>
  <c r="BB320"/>
  <c r="AY320"/>
  <c r="AU320"/>
  <c r="AR320"/>
  <c r="AO320"/>
  <c r="AK320"/>
  <c r="AL320" s="1"/>
  <c r="AA320"/>
  <c r="AB320" s="1"/>
  <c r="S320"/>
  <c r="P320"/>
  <c r="I320"/>
  <c r="F320"/>
  <c r="BE322"/>
  <c r="BB322"/>
  <c r="AY322"/>
  <c r="AU322"/>
  <c r="AR322"/>
  <c r="AO322"/>
  <c r="AK322"/>
  <c r="AL322" s="1"/>
  <c r="AA322"/>
  <c r="AB322" s="1"/>
  <c r="S322"/>
  <c r="P322"/>
  <c r="I322"/>
  <c r="F322"/>
  <c r="BE313"/>
  <c r="BB313"/>
  <c r="AY313"/>
  <c r="AU313"/>
  <c r="AR313"/>
  <c r="AO313"/>
  <c r="AK313"/>
  <c r="AL313" s="1"/>
  <c r="AA313"/>
  <c r="AB313" s="1"/>
  <c r="S313"/>
  <c r="P313"/>
  <c r="I313"/>
  <c r="F313"/>
  <c r="BE500"/>
  <c r="BB500"/>
  <c r="AY500"/>
  <c r="AU500"/>
  <c r="AR500"/>
  <c r="AO500"/>
  <c r="AK500"/>
  <c r="AL500" s="1"/>
  <c r="AA500"/>
  <c r="AB500" s="1"/>
  <c r="S500"/>
  <c r="P500"/>
  <c r="I500"/>
  <c r="F500"/>
  <c r="BE440"/>
  <c r="BB440"/>
  <c r="AY440"/>
  <c r="AU440"/>
  <c r="AR440"/>
  <c r="AO440"/>
  <c r="AK440"/>
  <c r="AL440" s="1"/>
  <c r="AA440"/>
  <c r="AB440" s="1"/>
  <c r="S440"/>
  <c r="P440"/>
  <c r="I440"/>
  <c r="F440"/>
  <c r="BE385"/>
  <c r="BB385"/>
  <c r="AY385"/>
  <c r="AU385"/>
  <c r="AR385"/>
  <c r="AO385"/>
  <c r="AK385"/>
  <c r="AL385" s="1"/>
  <c r="AA385"/>
  <c r="AB385" s="1"/>
  <c r="S385"/>
  <c r="P385"/>
  <c r="I385"/>
  <c r="F385"/>
  <c r="BE367"/>
  <c r="BB367"/>
  <c r="AY367"/>
  <c r="AU367"/>
  <c r="AR367"/>
  <c r="AO367"/>
  <c r="AK367"/>
  <c r="AL367" s="1"/>
  <c r="AA367"/>
  <c r="AB367" s="1"/>
  <c r="S367"/>
  <c r="P367"/>
  <c r="I367"/>
  <c r="F367"/>
  <c r="BE409"/>
  <c r="BB409"/>
  <c r="AY409"/>
  <c r="AU409"/>
  <c r="AR409"/>
  <c r="AO409"/>
  <c r="AK409"/>
  <c r="AL409" s="1"/>
  <c r="AA409"/>
  <c r="AB409" s="1"/>
  <c r="S409"/>
  <c r="P409"/>
  <c r="I409"/>
  <c r="F409"/>
  <c r="BE419"/>
  <c r="BB419"/>
  <c r="AY419"/>
  <c r="AU419"/>
  <c r="AR419"/>
  <c r="AO419"/>
  <c r="AK419"/>
  <c r="AL419" s="1"/>
  <c r="AA419"/>
  <c r="AB419" s="1"/>
  <c r="S419"/>
  <c r="P419"/>
  <c r="I419"/>
  <c r="F419"/>
  <c r="BE395"/>
  <c r="BB395"/>
  <c r="AY395"/>
  <c r="AU395"/>
  <c r="AR395"/>
  <c r="AO395"/>
  <c r="AK395"/>
  <c r="AL395" s="1"/>
  <c r="AA395"/>
  <c r="AB395" s="1"/>
  <c r="S395"/>
  <c r="P395"/>
  <c r="I395"/>
  <c r="F395"/>
  <c r="BE411"/>
  <c r="BB411"/>
  <c r="AY411"/>
  <c r="AU411"/>
  <c r="AR411"/>
  <c r="AO411"/>
  <c r="AK411"/>
  <c r="AL411" s="1"/>
  <c r="AA411"/>
  <c r="AB411" s="1"/>
  <c r="S411"/>
  <c r="P411"/>
  <c r="I411"/>
  <c r="F411"/>
  <c r="BE140"/>
  <c r="BB140"/>
  <c r="AY140"/>
  <c r="AU140"/>
  <c r="AR140"/>
  <c r="AO140"/>
  <c r="AK140"/>
  <c r="AL140" s="1"/>
  <c r="AA140"/>
  <c r="AB140" s="1"/>
  <c r="S140"/>
  <c r="P140"/>
  <c r="I140"/>
  <c r="F140"/>
  <c r="BE433"/>
  <c r="BB433"/>
  <c r="AY433"/>
  <c r="AU433"/>
  <c r="AR433"/>
  <c r="AO433"/>
  <c r="AK433"/>
  <c r="AL433" s="1"/>
  <c r="AA433"/>
  <c r="AB433" s="1"/>
  <c r="S433"/>
  <c r="P433"/>
  <c r="I433"/>
  <c r="F433"/>
  <c r="BE423"/>
  <c r="BB423"/>
  <c r="AY423"/>
  <c r="AU423"/>
  <c r="AR423"/>
  <c r="AO423"/>
  <c r="AK423"/>
  <c r="AL423" s="1"/>
  <c r="AA423"/>
  <c r="AB423" s="1"/>
  <c r="S423"/>
  <c r="P423"/>
  <c r="I423"/>
  <c r="F423"/>
  <c r="BE399"/>
  <c r="BB399"/>
  <c r="AY399"/>
  <c r="AU399"/>
  <c r="AR399"/>
  <c r="AO399"/>
  <c r="AK399"/>
  <c r="AL399" s="1"/>
  <c r="AA399"/>
  <c r="AB399" s="1"/>
  <c r="S399"/>
  <c r="P399"/>
  <c r="I399"/>
  <c r="F399"/>
  <c r="BE321"/>
  <c r="BB321"/>
  <c r="AY321"/>
  <c r="AU321"/>
  <c r="AR321"/>
  <c r="AO321"/>
  <c r="AK321"/>
  <c r="AL321" s="1"/>
  <c r="AA321"/>
  <c r="AB321" s="1"/>
  <c r="S321"/>
  <c r="P321"/>
  <c r="I321"/>
  <c r="F321"/>
  <c r="BE330"/>
  <c r="BB330"/>
  <c r="AY330"/>
  <c r="AU330"/>
  <c r="AR330"/>
  <c r="AO330"/>
  <c r="AK330"/>
  <c r="AL330" s="1"/>
  <c r="AA330"/>
  <c r="AB330" s="1"/>
  <c r="S330"/>
  <c r="P330"/>
  <c r="I330"/>
  <c r="F330"/>
  <c r="BE414"/>
  <c r="BB414"/>
  <c r="AY414"/>
  <c r="AU414"/>
  <c r="AR414"/>
  <c r="AO414"/>
  <c r="AK414"/>
  <c r="AL414" s="1"/>
  <c r="AA414"/>
  <c r="AB414" s="1"/>
  <c r="S414"/>
  <c r="P414"/>
  <c r="I414"/>
  <c r="F414"/>
  <c r="BE481"/>
  <c r="BB481"/>
  <c r="AY481"/>
  <c r="AU481"/>
  <c r="AR481"/>
  <c r="AO481"/>
  <c r="AK481"/>
  <c r="AL481" s="1"/>
  <c r="AA481"/>
  <c r="AB481" s="1"/>
  <c r="S481"/>
  <c r="P481"/>
  <c r="I481"/>
  <c r="F481"/>
  <c r="BE154"/>
  <c r="BB154"/>
  <c r="AY154"/>
  <c r="AU154"/>
  <c r="AR154"/>
  <c r="AO154"/>
  <c r="AK154"/>
  <c r="AL154" s="1"/>
  <c r="AA154"/>
  <c r="AB154" s="1"/>
  <c r="S154"/>
  <c r="P154"/>
  <c r="I154"/>
  <c r="F154"/>
  <c r="BE153"/>
  <c r="BB153"/>
  <c r="AY153"/>
  <c r="AU153"/>
  <c r="AR153"/>
  <c r="AO153"/>
  <c r="AK153"/>
  <c r="AL153" s="1"/>
  <c r="AA153"/>
  <c r="AB153" s="1"/>
  <c r="S153"/>
  <c r="P153"/>
  <c r="I153"/>
  <c r="F153"/>
  <c r="BE156"/>
  <c r="BB156"/>
  <c r="AY156"/>
  <c r="AU156"/>
  <c r="AR156"/>
  <c r="AO156"/>
  <c r="AK156"/>
  <c r="AL156" s="1"/>
  <c r="AA156"/>
  <c r="AB156" s="1"/>
  <c r="S156"/>
  <c r="P156"/>
  <c r="I156"/>
  <c r="F156"/>
  <c r="BE151"/>
  <c r="BB151"/>
  <c r="AY151"/>
  <c r="AU151"/>
  <c r="AR151"/>
  <c r="AO151"/>
  <c r="AK151"/>
  <c r="AL151" s="1"/>
  <c r="AA151"/>
  <c r="AB151" s="1"/>
  <c r="S151"/>
  <c r="P151"/>
  <c r="I151"/>
  <c r="F151"/>
  <c r="BE155"/>
  <c r="BB155"/>
  <c r="AY155"/>
  <c r="AU155"/>
  <c r="AR155"/>
  <c r="AO155"/>
  <c r="AK155"/>
  <c r="AL155" s="1"/>
  <c r="AA155"/>
  <c r="AB155" s="1"/>
  <c r="S155"/>
  <c r="P155"/>
  <c r="I155"/>
  <c r="F155"/>
  <c r="BE157"/>
  <c r="BB157"/>
  <c r="AY157"/>
  <c r="AU157"/>
  <c r="AR157"/>
  <c r="AO157"/>
  <c r="AK157"/>
  <c r="AL157" s="1"/>
  <c r="AA157"/>
  <c r="AB157" s="1"/>
  <c r="S157"/>
  <c r="P157"/>
  <c r="I157"/>
  <c r="F157"/>
  <c r="BE149"/>
  <c r="BB149"/>
  <c r="AY149"/>
  <c r="AU149"/>
  <c r="AR149"/>
  <c r="AO149"/>
  <c r="AK149"/>
  <c r="AL149" s="1"/>
  <c r="AA149"/>
  <c r="AB149" s="1"/>
  <c r="S149"/>
  <c r="P149"/>
  <c r="I149"/>
  <c r="F149"/>
  <c r="BE152"/>
  <c r="BB152"/>
  <c r="AY152"/>
  <c r="AU152"/>
  <c r="AR152"/>
  <c r="AO152"/>
  <c r="AK152"/>
  <c r="AL152" s="1"/>
  <c r="AA152"/>
  <c r="AB152" s="1"/>
  <c r="S152"/>
  <c r="P152"/>
  <c r="I152"/>
  <c r="F152"/>
  <c r="BE150"/>
  <c r="BB150"/>
  <c r="AY150"/>
  <c r="AU150"/>
  <c r="AR150"/>
  <c r="AO150"/>
  <c r="AK150"/>
  <c r="AL150" s="1"/>
  <c r="AA150"/>
  <c r="AB150" s="1"/>
  <c r="S150"/>
  <c r="P150"/>
  <c r="I150"/>
  <c r="F150"/>
  <c r="BE331"/>
  <c r="BB331"/>
  <c r="AY331"/>
  <c r="AU331"/>
  <c r="AR331"/>
  <c r="AO331"/>
  <c r="AK331"/>
  <c r="AL331" s="1"/>
  <c r="AA331"/>
  <c r="AB331" s="1"/>
  <c r="S331"/>
  <c r="P331"/>
  <c r="I331"/>
  <c r="F331"/>
  <c r="BE335"/>
  <c r="BB335"/>
  <c r="AY335"/>
  <c r="AU335"/>
  <c r="AR335"/>
  <c r="AO335"/>
  <c r="AK335"/>
  <c r="AL335" s="1"/>
  <c r="AA335"/>
  <c r="AB335" s="1"/>
  <c r="S335"/>
  <c r="P335"/>
  <c r="I335"/>
  <c r="F335"/>
  <c r="BE312"/>
  <c r="BB312"/>
  <c r="AY312"/>
  <c r="AU312"/>
  <c r="AR312"/>
  <c r="AO312"/>
  <c r="AK312"/>
  <c r="AL312" s="1"/>
  <c r="AA312"/>
  <c r="AB312" s="1"/>
  <c r="S312"/>
  <c r="P312"/>
  <c r="I312"/>
  <c r="F312"/>
  <c r="BE497"/>
  <c r="BB497"/>
  <c r="AY497"/>
  <c r="AU497"/>
  <c r="AR497"/>
  <c r="AO497"/>
  <c r="AK497"/>
  <c r="AL497" s="1"/>
  <c r="AA497"/>
  <c r="AB497" s="1"/>
  <c r="S497"/>
  <c r="P497"/>
  <c r="I497"/>
  <c r="F497"/>
  <c r="BE496"/>
  <c r="BB496"/>
  <c r="AY496"/>
  <c r="AU496"/>
  <c r="AR496"/>
  <c r="AO496"/>
  <c r="AK496"/>
  <c r="AL496" s="1"/>
  <c r="AA496"/>
  <c r="AB496" s="1"/>
  <c r="S496"/>
  <c r="P496"/>
  <c r="I496"/>
  <c r="F496"/>
  <c r="BE495"/>
  <c r="BB495"/>
  <c r="AY495"/>
  <c r="AU495"/>
  <c r="AR495"/>
  <c r="AO495"/>
  <c r="AK495"/>
  <c r="AL495" s="1"/>
  <c r="AA495"/>
  <c r="AB495" s="1"/>
  <c r="S495"/>
  <c r="P495"/>
  <c r="I495"/>
  <c r="F495"/>
  <c r="BE494"/>
  <c r="BB494"/>
  <c r="AY494"/>
  <c r="AU494"/>
  <c r="AR494"/>
  <c r="AO494"/>
  <c r="AK494"/>
  <c r="AL494" s="1"/>
  <c r="AA494"/>
  <c r="AB494" s="1"/>
  <c r="S494"/>
  <c r="P494"/>
  <c r="I494"/>
  <c r="F494"/>
  <c r="BE493"/>
  <c r="BB493"/>
  <c r="AY493"/>
  <c r="AU493"/>
  <c r="AR493"/>
  <c r="AO493"/>
  <c r="AK493"/>
  <c r="AL493" s="1"/>
  <c r="AA493"/>
  <c r="AB493" s="1"/>
  <c r="S493"/>
  <c r="P493"/>
  <c r="I493"/>
  <c r="F493"/>
  <c r="BE492"/>
  <c r="BB492"/>
  <c r="AY492"/>
  <c r="AU492"/>
  <c r="AR492"/>
  <c r="AO492"/>
  <c r="AK492"/>
  <c r="AL492" s="1"/>
  <c r="AA492"/>
  <c r="AB492" s="1"/>
  <c r="S492"/>
  <c r="P492"/>
  <c r="I492"/>
  <c r="F492"/>
  <c r="BE491"/>
  <c r="BB491"/>
  <c r="AY491"/>
  <c r="AU491"/>
  <c r="AR491"/>
  <c r="AO491"/>
  <c r="AK491"/>
  <c r="AL491" s="1"/>
  <c r="AA491"/>
  <c r="AB491" s="1"/>
  <c r="S491"/>
  <c r="P491"/>
  <c r="I491"/>
  <c r="F491"/>
  <c r="BE347"/>
  <c r="BB347"/>
  <c r="AY347"/>
  <c r="AU347"/>
  <c r="AR347"/>
  <c r="AO347"/>
  <c r="AK347"/>
  <c r="AL347" s="1"/>
  <c r="AA347"/>
  <c r="AB347" s="1"/>
  <c r="S347"/>
  <c r="P347"/>
  <c r="I347"/>
  <c r="F347"/>
  <c r="BE324"/>
  <c r="BB324"/>
  <c r="AY324"/>
  <c r="AU324"/>
  <c r="AR324"/>
  <c r="AO324"/>
  <c r="AK324"/>
  <c r="AL324" s="1"/>
  <c r="AA324"/>
  <c r="AB324" s="1"/>
  <c r="S324"/>
  <c r="P324"/>
  <c r="I324"/>
  <c r="F324"/>
  <c r="BE306"/>
  <c r="BB306"/>
  <c r="AY306"/>
  <c r="AU306"/>
  <c r="AR306"/>
  <c r="AO306"/>
  <c r="AK306"/>
  <c r="AL306" s="1"/>
  <c r="AA306"/>
  <c r="AB306" s="1"/>
  <c r="S306"/>
  <c r="P306"/>
  <c r="I306"/>
  <c r="F306"/>
  <c r="BE498"/>
  <c r="BB498"/>
  <c r="AY498"/>
  <c r="AU498"/>
  <c r="AR498"/>
  <c r="AO498"/>
  <c r="AK498"/>
  <c r="AL498" s="1"/>
  <c r="AA498"/>
  <c r="AB498" s="1"/>
  <c r="S498"/>
  <c r="P498"/>
  <c r="I498"/>
  <c r="F498"/>
  <c r="BE499"/>
  <c r="BB499"/>
  <c r="AY499"/>
  <c r="AU499"/>
  <c r="AR499"/>
  <c r="AO499"/>
  <c r="AK499"/>
  <c r="AL499" s="1"/>
  <c r="AA499"/>
  <c r="AB499" s="1"/>
  <c r="S499"/>
  <c r="P499"/>
  <c r="I499"/>
  <c r="F499"/>
  <c r="BE309"/>
  <c r="BB309"/>
  <c r="AY309"/>
  <c r="AU309"/>
  <c r="AR309"/>
  <c r="AO309"/>
  <c r="AK309"/>
  <c r="AL309" s="1"/>
  <c r="AA309"/>
  <c r="AB309" s="1"/>
  <c r="S309"/>
  <c r="P309"/>
  <c r="I309"/>
  <c r="F309"/>
  <c r="BE333"/>
  <c r="BB333"/>
  <c r="AY333"/>
  <c r="AU333"/>
  <c r="AR333"/>
  <c r="AO333"/>
  <c r="AK333"/>
  <c r="AL333" s="1"/>
  <c r="AA333"/>
  <c r="AB333" s="1"/>
  <c r="S333"/>
  <c r="P333"/>
  <c r="I333"/>
  <c r="F333"/>
  <c r="BE317"/>
  <c r="BB317"/>
  <c r="AY317"/>
  <c r="AU317"/>
  <c r="AR317"/>
  <c r="AO317"/>
  <c r="AK317"/>
  <c r="AL317" s="1"/>
  <c r="AA317"/>
  <c r="AB317" s="1"/>
  <c r="S317"/>
  <c r="P317"/>
  <c r="I317"/>
  <c r="F317"/>
  <c r="BE308"/>
  <c r="BB308"/>
  <c r="AY308"/>
  <c r="AU308"/>
  <c r="AR308"/>
  <c r="AO308"/>
  <c r="AK308"/>
  <c r="AL308" s="1"/>
  <c r="AA308"/>
  <c r="AB308" s="1"/>
  <c r="S308"/>
  <c r="P308"/>
  <c r="I308"/>
  <c r="F308"/>
  <c r="BE311"/>
  <c r="BB311"/>
  <c r="AY311"/>
  <c r="AU311"/>
  <c r="AR311"/>
  <c r="AO311"/>
  <c r="AK311"/>
  <c r="AL311" s="1"/>
  <c r="AA311"/>
  <c r="AB311" s="1"/>
  <c r="S311"/>
  <c r="P311"/>
  <c r="I311"/>
  <c r="F311"/>
  <c r="BE323"/>
  <c r="BB323"/>
  <c r="AY323"/>
  <c r="AU323"/>
  <c r="AR323"/>
  <c r="AO323"/>
  <c r="AK323"/>
  <c r="AL323" s="1"/>
  <c r="AA323"/>
  <c r="AB323" s="1"/>
  <c r="S323"/>
  <c r="P323"/>
  <c r="I323"/>
  <c r="F323"/>
  <c r="BE315"/>
  <c r="BB315"/>
  <c r="AY315"/>
  <c r="AU315"/>
  <c r="AR315"/>
  <c r="AO315"/>
  <c r="AK315"/>
  <c r="AL315" s="1"/>
  <c r="AA315"/>
  <c r="AB315" s="1"/>
  <c r="S315"/>
  <c r="P315"/>
  <c r="I315"/>
  <c r="F315"/>
  <c r="BE337"/>
  <c r="BB337"/>
  <c r="AY337"/>
  <c r="AU337"/>
  <c r="AR337"/>
  <c r="AO337"/>
  <c r="AK337"/>
  <c r="AL337" s="1"/>
  <c r="AA337"/>
  <c r="AB337" s="1"/>
  <c r="S337"/>
  <c r="P337"/>
  <c r="I337"/>
  <c r="F337"/>
  <c r="BE34"/>
  <c r="BB34"/>
  <c r="AY34"/>
  <c r="AU34"/>
  <c r="AR34"/>
  <c r="AO34"/>
  <c r="AK34"/>
  <c r="AL34" s="1"/>
  <c r="AA34"/>
  <c r="AB34" s="1"/>
  <c r="S34"/>
  <c r="P34"/>
  <c r="I34"/>
  <c r="F34"/>
  <c r="BE45"/>
  <c r="BB45"/>
  <c r="AY45"/>
  <c r="AU45"/>
  <c r="AR45"/>
  <c r="AO45"/>
  <c r="AK45"/>
  <c r="AL45" s="1"/>
  <c r="AA45"/>
  <c r="AB45" s="1"/>
  <c r="S45"/>
  <c r="P45"/>
  <c r="I45"/>
  <c r="F45"/>
  <c r="BE37"/>
  <c r="BB37"/>
  <c r="AY37"/>
  <c r="AU37"/>
  <c r="AR37"/>
  <c r="AO37"/>
  <c r="AK37"/>
  <c r="AL37" s="1"/>
  <c r="AA37"/>
  <c r="AB37" s="1"/>
  <c r="S37"/>
  <c r="P37"/>
  <c r="I37"/>
  <c r="F37"/>
  <c r="BE36"/>
  <c r="BB36"/>
  <c r="AY36"/>
  <c r="AU36"/>
  <c r="AR36"/>
  <c r="AO36"/>
  <c r="AK36"/>
  <c r="AL36" s="1"/>
  <c r="AA36"/>
  <c r="AB36" s="1"/>
  <c r="S36"/>
  <c r="P36"/>
  <c r="I36"/>
  <c r="F36"/>
  <c r="BE35"/>
  <c r="BB35"/>
  <c r="AY35"/>
  <c r="AU35"/>
  <c r="AR35"/>
  <c r="AO35"/>
  <c r="AK35"/>
  <c r="AL35" s="1"/>
  <c r="AA35"/>
  <c r="AB35" s="1"/>
  <c r="S35"/>
  <c r="P35"/>
  <c r="I35"/>
  <c r="F35"/>
  <c r="BE59"/>
  <c r="BB59"/>
  <c r="AY59"/>
  <c r="AU59"/>
  <c r="AR59"/>
  <c r="AO59"/>
  <c r="AK59"/>
  <c r="AL59" s="1"/>
  <c r="AA59"/>
  <c r="AB59" s="1"/>
  <c r="S59"/>
  <c r="P59"/>
  <c r="I59"/>
  <c r="F59"/>
  <c r="BE31"/>
  <c r="BB31"/>
  <c r="AY31"/>
  <c r="AU31"/>
  <c r="AR31"/>
  <c r="AO31"/>
  <c r="AK31"/>
  <c r="AL31" s="1"/>
  <c r="AA31"/>
  <c r="AB31" s="1"/>
  <c r="S31"/>
  <c r="P31"/>
  <c r="I31"/>
  <c r="F31"/>
  <c r="BE58"/>
  <c r="BB58"/>
  <c r="AY58"/>
  <c r="AU58"/>
  <c r="AR58"/>
  <c r="AO58"/>
  <c r="AK58"/>
  <c r="AL58" s="1"/>
  <c r="AA58"/>
  <c r="AB58" s="1"/>
  <c r="S58"/>
  <c r="P58"/>
  <c r="I58"/>
  <c r="F58"/>
  <c r="BE57"/>
  <c r="BB57"/>
  <c r="AY57"/>
  <c r="AU57"/>
  <c r="AR57"/>
  <c r="AO57"/>
  <c r="AK57"/>
  <c r="AL57" s="1"/>
  <c r="AA57"/>
  <c r="AB57" s="1"/>
  <c r="S57"/>
  <c r="P57"/>
  <c r="I57"/>
  <c r="F57"/>
  <c r="BE56"/>
  <c r="BB56"/>
  <c r="AY56"/>
  <c r="AU56"/>
  <c r="AR56"/>
  <c r="AO56"/>
  <c r="AK56"/>
  <c r="AL56" s="1"/>
  <c r="AA56"/>
  <c r="AB56" s="1"/>
  <c r="S56"/>
  <c r="P56"/>
  <c r="I56"/>
  <c r="F56"/>
  <c r="BE54"/>
  <c r="BB54"/>
  <c r="AY54"/>
  <c r="AU54"/>
  <c r="AR54"/>
  <c r="AO54"/>
  <c r="AK54"/>
  <c r="AL54" s="1"/>
  <c r="AA54"/>
  <c r="AB54" s="1"/>
  <c r="S54"/>
  <c r="P54"/>
  <c r="I54"/>
  <c r="F54"/>
  <c r="BE53"/>
  <c r="BB53"/>
  <c r="AY53"/>
  <c r="AU53"/>
  <c r="AR53"/>
  <c r="AO53"/>
  <c r="AK53"/>
  <c r="AL53" s="1"/>
  <c r="AA53"/>
  <c r="AB53" s="1"/>
  <c r="S53"/>
  <c r="P53"/>
  <c r="I53"/>
  <c r="F53"/>
  <c r="BE52"/>
  <c r="BB52"/>
  <c r="AY52"/>
  <c r="AU52"/>
  <c r="AR52"/>
  <c r="AO52"/>
  <c r="AK52"/>
  <c r="AL52" s="1"/>
  <c r="AA52"/>
  <c r="AB52" s="1"/>
  <c r="S52"/>
  <c r="P52"/>
  <c r="I52"/>
  <c r="F52"/>
  <c r="BE51"/>
  <c r="BB51"/>
  <c r="AY51"/>
  <c r="AU51"/>
  <c r="AR51"/>
  <c r="AO51"/>
  <c r="AK51"/>
  <c r="AL51" s="1"/>
  <c r="AA51"/>
  <c r="AB51" s="1"/>
  <c r="S51"/>
  <c r="P51"/>
  <c r="I51"/>
  <c r="F51"/>
  <c r="BE50"/>
  <c r="BB50"/>
  <c r="AY50"/>
  <c r="AU50"/>
  <c r="AR50"/>
  <c r="AO50"/>
  <c r="AK50"/>
  <c r="AL50" s="1"/>
  <c r="AA50"/>
  <c r="AB50" s="1"/>
  <c r="S50"/>
  <c r="P50"/>
  <c r="I50"/>
  <c r="F50"/>
  <c r="BE49"/>
  <c r="BB49"/>
  <c r="AY49"/>
  <c r="AU49"/>
  <c r="AR49"/>
  <c r="AO49"/>
  <c r="AK49"/>
  <c r="AL49" s="1"/>
  <c r="AA49"/>
  <c r="AB49" s="1"/>
  <c r="S49"/>
  <c r="P49"/>
  <c r="I49"/>
  <c r="F49"/>
  <c r="BE48"/>
  <c r="BB48"/>
  <c r="AY48"/>
  <c r="AU48"/>
  <c r="AR48"/>
  <c r="AO48"/>
  <c r="AK48"/>
  <c r="AL48" s="1"/>
  <c r="AA48"/>
  <c r="AB48" s="1"/>
  <c r="S48"/>
  <c r="P48"/>
  <c r="I48"/>
  <c r="F48"/>
  <c r="BE47"/>
  <c r="BB47"/>
  <c r="AY47"/>
  <c r="AU47"/>
  <c r="AR47"/>
  <c r="AO47"/>
  <c r="AK47"/>
  <c r="AL47" s="1"/>
  <c r="AA47"/>
  <c r="AB47" s="1"/>
  <c r="S47"/>
  <c r="P47"/>
  <c r="I47"/>
  <c r="F47"/>
  <c r="BE66"/>
  <c r="BB66"/>
  <c r="AY66"/>
  <c r="AU66"/>
  <c r="AR66"/>
  <c r="AO66"/>
  <c r="AK66"/>
  <c r="AL66" s="1"/>
  <c r="AA66"/>
  <c r="AB66" s="1"/>
  <c r="S66"/>
  <c r="P66"/>
  <c r="I66"/>
  <c r="F66"/>
  <c r="BE65"/>
  <c r="BB65"/>
  <c r="AY65"/>
  <c r="AU65"/>
  <c r="AR65"/>
  <c r="AO65"/>
  <c r="AK65"/>
  <c r="AL65" s="1"/>
  <c r="AA65"/>
  <c r="AB65" s="1"/>
  <c r="S65"/>
  <c r="P65"/>
  <c r="I65"/>
  <c r="F65"/>
  <c r="BE64"/>
  <c r="BB64"/>
  <c r="AY64"/>
  <c r="AU64"/>
  <c r="AR64"/>
  <c r="AO64"/>
  <c r="AK64"/>
  <c r="AL64" s="1"/>
  <c r="AA64"/>
  <c r="AB64" s="1"/>
  <c r="S64"/>
  <c r="P64"/>
  <c r="I64"/>
  <c r="F64"/>
  <c r="BE63"/>
  <c r="BB63"/>
  <c r="AY63"/>
  <c r="AU63"/>
  <c r="AR63"/>
  <c r="AO63"/>
  <c r="AK63"/>
  <c r="AL63" s="1"/>
  <c r="AA63"/>
  <c r="AB63" s="1"/>
  <c r="S63"/>
  <c r="P63"/>
  <c r="I63"/>
  <c r="F63"/>
  <c r="BE62"/>
  <c r="BB62"/>
  <c r="AY62"/>
  <c r="AU62"/>
  <c r="AR62"/>
  <c r="AO62"/>
  <c r="AK62"/>
  <c r="AL62" s="1"/>
  <c r="AA62"/>
  <c r="AB62" s="1"/>
  <c r="S62"/>
  <c r="P62"/>
  <c r="I62"/>
  <c r="F62"/>
  <c r="BE61"/>
  <c r="BB61"/>
  <c r="AY61"/>
  <c r="AU61"/>
  <c r="AR61"/>
  <c r="AO61"/>
  <c r="AK61"/>
  <c r="AL61" s="1"/>
  <c r="AA61"/>
  <c r="AB61" s="1"/>
  <c r="S61"/>
  <c r="P61"/>
  <c r="I61"/>
  <c r="F61"/>
  <c r="BE60"/>
  <c r="BB60"/>
  <c r="AY60"/>
  <c r="AU60"/>
  <c r="AR60"/>
  <c r="AO60"/>
  <c r="AK60"/>
  <c r="AL60" s="1"/>
  <c r="AA60"/>
  <c r="AB60" s="1"/>
  <c r="S60"/>
  <c r="P60"/>
  <c r="I60"/>
  <c r="F60"/>
  <c r="BE55"/>
  <c r="BB55"/>
  <c r="AY55"/>
  <c r="AU55"/>
  <c r="AR55"/>
  <c r="AO55"/>
  <c r="AK55"/>
  <c r="AL55" s="1"/>
  <c r="AA55"/>
  <c r="AB55" s="1"/>
  <c r="S55"/>
  <c r="P55"/>
  <c r="I55"/>
  <c r="F55"/>
  <c r="BE46"/>
  <c r="BB46"/>
  <c r="AY46"/>
  <c r="AU46"/>
  <c r="AR46"/>
  <c r="AO46"/>
  <c r="AK46"/>
  <c r="AL46" s="1"/>
  <c r="AA46"/>
  <c r="AB46" s="1"/>
  <c r="S46"/>
  <c r="P46"/>
  <c r="I46"/>
  <c r="F46"/>
  <c r="BE251"/>
  <c r="BB251"/>
  <c r="AY251"/>
  <c r="AU251"/>
  <c r="AR251"/>
  <c r="AO251"/>
  <c r="AK251"/>
  <c r="AL251" s="1"/>
  <c r="AA251"/>
  <c r="AB251" s="1"/>
  <c r="S251"/>
  <c r="P251"/>
  <c r="I251"/>
  <c r="F251"/>
  <c r="BE250"/>
  <c r="BB250"/>
  <c r="AY250"/>
  <c r="AU250"/>
  <c r="AR250"/>
  <c r="AO250"/>
  <c r="AK250"/>
  <c r="AL250" s="1"/>
  <c r="AA250"/>
  <c r="AB250" s="1"/>
  <c r="S250"/>
  <c r="P250"/>
  <c r="I250"/>
  <c r="F250"/>
  <c r="BE249"/>
  <c r="BB249"/>
  <c r="AY249"/>
  <c r="AU249"/>
  <c r="AR249"/>
  <c r="AO249"/>
  <c r="AK249"/>
  <c r="AL249" s="1"/>
  <c r="AA249"/>
  <c r="AB249" s="1"/>
  <c r="S249"/>
  <c r="P249"/>
  <c r="I249"/>
  <c r="F249"/>
  <c r="BE248"/>
  <c r="BB248"/>
  <c r="AY248"/>
  <c r="AU248"/>
  <c r="AR248"/>
  <c r="AO248"/>
  <c r="AK248"/>
  <c r="AL248" s="1"/>
  <c r="AA248"/>
  <c r="AB248" s="1"/>
  <c r="S248"/>
  <c r="P248"/>
  <c r="I248"/>
  <c r="F248"/>
  <c r="BE247"/>
  <c r="BB247"/>
  <c r="AY247"/>
  <c r="AU247"/>
  <c r="AR247"/>
  <c r="AO247"/>
  <c r="AK247"/>
  <c r="AL247" s="1"/>
  <c r="AA247"/>
  <c r="AB247" s="1"/>
  <c r="S247"/>
  <c r="P247"/>
  <c r="I247"/>
  <c r="F247"/>
  <c r="BE246"/>
  <c r="BB246"/>
  <c r="AY246"/>
  <c r="AU246"/>
  <c r="AR246"/>
  <c r="AO246"/>
  <c r="AK246"/>
  <c r="AL246" s="1"/>
  <c r="AA246"/>
  <c r="AB246" s="1"/>
  <c r="S246"/>
  <c r="P246"/>
  <c r="I246"/>
  <c r="F246"/>
  <c r="BE245"/>
  <c r="BB245"/>
  <c r="AY245"/>
  <c r="AU245"/>
  <c r="AR245"/>
  <c r="AO245"/>
  <c r="AK245"/>
  <c r="AL245" s="1"/>
  <c r="AA245"/>
  <c r="AB245" s="1"/>
  <c r="S245"/>
  <c r="P245"/>
  <c r="I245"/>
  <c r="F245"/>
  <c r="BE244"/>
  <c r="BB244"/>
  <c r="AY244"/>
  <c r="AU244"/>
  <c r="AR244"/>
  <c r="AO244"/>
  <c r="AK244"/>
  <c r="AL244" s="1"/>
  <c r="AA244"/>
  <c r="AB244" s="1"/>
  <c r="S244"/>
  <c r="P244"/>
  <c r="I244"/>
  <c r="F244"/>
  <c r="BE243"/>
  <c r="BB243"/>
  <c r="AY243"/>
  <c r="AU243"/>
  <c r="AR243"/>
  <c r="AO243"/>
  <c r="AK243"/>
  <c r="AL243" s="1"/>
  <c r="AA243"/>
  <c r="AB243" s="1"/>
  <c r="S243"/>
  <c r="P243"/>
  <c r="I243"/>
  <c r="F243"/>
  <c r="BE242"/>
  <c r="BB242"/>
  <c r="AY242"/>
  <c r="AU242"/>
  <c r="AR242"/>
  <c r="AO242"/>
  <c r="AK242"/>
  <c r="AL242" s="1"/>
  <c r="AA242"/>
  <c r="AB242" s="1"/>
  <c r="S242"/>
  <c r="P242"/>
  <c r="I242"/>
  <c r="F242"/>
  <c r="BE241"/>
  <c r="BB241"/>
  <c r="AY241"/>
  <c r="AU241"/>
  <c r="AR241"/>
  <c r="AO241"/>
  <c r="AK241"/>
  <c r="AL241" s="1"/>
  <c r="AA241"/>
  <c r="AB241" s="1"/>
  <c r="S241"/>
  <c r="P241"/>
  <c r="I241"/>
  <c r="F241"/>
  <c r="BE239"/>
  <c r="BB239"/>
  <c r="AY239"/>
  <c r="AU239"/>
  <c r="AR239"/>
  <c r="AO239"/>
  <c r="AK239"/>
  <c r="AL239" s="1"/>
  <c r="AA239"/>
  <c r="AB239" s="1"/>
  <c r="S239"/>
  <c r="P239"/>
  <c r="I239"/>
  <c r="F239"/>
  <c r="BE238"/>
  <c r="BB238"/>
  <c r="AY238"/>
  <c r="AU238"/>
  <c r="AR238"/>
  <c r="AO238"/>
  <c r="AK238"/>
  <c r="AL238" s="1"/>
  <c r="AA238"/>
  <c r="AB238" s="1"/>
  <c r="S238"/>
  <c r="P238"/>
  <c r="I238"/>
  <c r="F238"/>
  <c r="BE237"/>
  <c r="BB237"/>
  <c r="AY237"/>
  <c r="AU237"/>
  <c r="AR237"/>
  <c r="AO237"/>
  <c r="AK237"/>
  <c r="AL237" s="1"/>
  <c r="AA237"/>
  <c r="AB237" s="1"/>
  <c r="S237"/>
  <c r="P237"/>
  <c r="I237"/>
  <c r="F237"/>
  <c r="BE235"/>
  <c r="BB235"/>
  <c r="AY235"/>
  <c r="AU235"/>
  <c r="AR235"/>
  <c r="AO235"/>
  <c r="AK235"/>
  <c r="AL235" s="1"/>
  <c r="AA235"/>
  <c r="AB235" s="1"/>
  <c r="S235"/>
  <c r="P235"/>
  <c r="I235"/>
  <c r="F235"/>
  <c r="BE234"/>
  <c r="BB234"/>
  <c r="AY234"/>
  <c r="AU234"/>
  <c r="AR234"/>
  <c r="AO234"/>
  <c r="AK234"/>
  <c r="AL234" s="1"/>
  <c r="AA234"/>
  <c r="AB234" s="1"/>
  <c r="S234"/>
  <c r="P234"/>
  <c r="I234"/>
  <c r="F234"/>
  <c r="BE233"/>
  <c r="BB233"/>
  <c r="AY233"/>
  <c r="AU233"/>
  <c r="AR233"/>
  <c r="AO233"/>
  <c r="AK233"/>
  <c r="AL233" s="1"/>
  <c r="AA233"/>
  <c r="AB233" s="1"/>
  <c r="S233"/>
  <c r="P233"/>
  <c r="I233"/>
  <c r="F233"/>
  <c r="BE502"/>
  <c r="BB502"/>
  <c r="AY502"/>
  <c r="AU502"/>
  <c r="AR502"/>
  <c r="AO502"/>
  <c r="AK502"/>
  <c r="AL502" s="1"/>
  <c r="AA502"/>
  <c r="AB502" s="1"/>
  <c r="S502"/>
  <c r="P502"/>
  <c r="I502"/>
  <c r="F502"/>
  <c r="BE232"/>
  <c r="BB232"/>
  <c r="AY232"/>
  <c r="AU232"/>
  <c r="AR232"/>
  <c r="AO232"/>
  <c r="AK232"/>
  <c r="AL232" s="1"/>
  <c r="AA232"/>
  <c r="AB232" s="1"/>
  <c r="S232"/>
  <c r="P232"/>
  <c r="I232"/>
  <c r="F232"/>
  <c r="BE231"/>
  <c r="BB231"/>
  <c r="AY231"/>
  <c r="AU231"/>
  <c r="AR231"/>
  <c r="AO231"/>
  <c r="AK231"/>
  <c r="AL231" s="1"/>
  <c r="AA231"/>
  <c r="AB231" s="1"/>
  <c r="S231"/>
  <c r="P231"/>
  <c r="I231"/>
  <c r="F231"/>
  <c r="BE230"/>
  <c r="BB230"/>
  <c r="AY230"/>
  <c r="AU230"/>
  <c r="AR230"/>
  <c r="AO230"/>
  <c r="AK230"/>
  <c r="AL230" s="1"/>
  <c r="AA230"/>
  <c r="AB230" s="1"/>
  <c r="S230"/>
  <c r="P230"/>
  <c r="I230"/>
  <c r="F230"/>
  <c r="BE229"/>
  <c r="BB229"/>
  <c r="AY229"/>
  <c r="AU229"/>
  <c r="AR229"/>
  <c r="AO229"/>
  <c r="AK229"/>
  <c r="AL229" s="1"/>
  <c r="AA229"/>
  <c r="AB229" s="1"/>
  <c r="S229"/>
  <c r="P229"/>
  <c r="I229"/>
  <c r="F229"/>
  <c r="BE226"/>
  <c r="BB226"/>
  <c r="AY226"/>
  <c r="AU226"/>
  <c r="AR226"/>
  <c r="AO226"/>
  <c r="AK226"/>
  <c r="AL226" s="1"/>
  <c r="AA226"/>
  <c r="AB226" s="1"/>
  <c r="S226"/>
  <c r="P226"/>
  <c r="I226"/>
  <c r="F226"/>
  <c r="BE225"/>
  <c r="BB225"/>
  <c r="AY225"/>
  <c r="AU225"/>
  <c r="AR225"/>
  <c r="AO225"/>
  <c r="AK225"/>
  <c r="AL225" s="1"/>
  <c r="AA225"/>
  <c r="AB225" s="1"/>
  <c r="S225"/>
  <c r="P225"/>
  <c r="I225"/>
  <c r="F225"/>
  <c r="BE224"/>
  <c r="BB224"/>
  <c r="AY224"/>
  <c r="AU224"/>
  <c r="AR224"/>
  <c r="AO224"/>
  <c r="AK224"/>
  <c r="AL224" s="1"/>
  <c r="AA224"/>
  <c r="AB224" s="1"/>
  <c r="S224"/>
  <c r="P224"/>
  <c r="I224"/>
  <c r="F224"/>
  <c r="BE223"/>
  <c r="BB223"/>
  <c r="AY223"/>
  <c r="AU223"/>
  <c r="AR223"/>
  <c r="AO223"/>
  <c r="AK223"/>
  <c r="AL223" s="1"/>
  <c r="AA223"/>
  <c r="AB223" s="1"/>
  <c r="S223"/>
  <c r="P223"/>
  <c r="I223"/>
  <c r="F223"/>
  <c r="BE300"/>
  <c r="BB300"/>
  <c r="AY300"/>
  <c r="AU300"/>
  <c r="AR300"/>
  <c r="AO300"/>
  <c r="AK300"/>
  <c r="AL300" s="1"/>
  <c r="AA300"/>
  <c r="AB300" s="1"/>
  <c r="S300"/>
  <c r="P300"/>
  <c r="I300"/>
  <c r="F300"/>
  <c r="BE222"/>
  <c r="BB222"/>
  <c r="AY222"/>
  <c r="AU222"/>
  <c r="AR222"/>
  <c r="AO222"/>
  <c r="AK222"/>
  <c r="AL222" s="1"/>
  <c r="AA222"/>
  <c r="AB222" s="1"/>
  <c r="S222"/>
  <c r="P222"/>
  <c r="I222"/>
  <c r="F222"/>
  <c r="BE221"/>
  <c r="BB221"/>
  <c r="AY221"/>
  <c r="AU221"/>
  <c r="AR221"/>
  <c r="AO221"/>
  <c r="AK221"/>
  <c r="AL221" s="1"/>
  <c r="AA221"/>
  <c r="AB221" s="1"/>
  <c r="S221"/>
  <c r="P221"/>
  <c r="I221"/>
  <c r="F221"/>
  <c r="BE220"/>
  <c r="BB220"/>
  <c r="AY220"/>
  <c r="AU220"/>
  <c r="AR220"/>
  <c r="AO220"/>
  <c r="AK220"/>
  <c r="AL220" s="1"/>
  <c r="AA220"/>
  <c r="AB220" s="1"/>
  <c r="S220"/>
  <c r="P220"/>
  <c r="I220"/>
  <c r="F220"/>
  <c r="BE219"/>
  <c r="BB219"/>
  <c r="AY219"/>
  <c r="AU219"/>
  <c r="AR219"/>
  <c r="AO219"/>
  <c r="AK219"/>
  <c r="AL219" s="1"/>
  <c r="AA219"/>
  <c r="AB219" s="1"/>
  <c r="S219"/>
  <c r="P219"/>
  <c r="I219"/>
  <c r="F219"/>
  <c r="BE217"/>
  <c r="BB217"/>
  <c r="AY217"/>
  <c r="AU217"/>
  <c r="AR217"/>
  <c r="AO217"/>
  <c r="AK217"/>
  <c r="AL217" s="1"/>
  <c r="AA217"/>
  <c r="AB217" s="1"/>
  <c r="S217"/>
  <c r="P217"/>
  <c r="I217"/>
  <c r="F217"/>
  <c r="BE216"/>
  <c r="BB216"/>
  <c r="AY216"/>
  <c r="AU216"/>
  <c r="AR216"/>
  <c r="AO216"/>
  <c r="AK216"/>
  <c r="AL216" s="1"/>
  <c r="AA216"/>
  <c r="AB216" s="1"/>
  <c r="S216"/>
  <c r="P216"/>
  <c r="I216"/>
  <c r="F216"/>
  <c r="BE215"/>
  <c r="BB215"/>
  <c r="AY215"/>
  <c r="AU215"/>
  <c r="AR215"/>
  <c r="AO215"/>
  <c r="AK215"/>
  <c r="AL215" s="1"/>
  <c r="AA215"/>
  <c r="AB215" s="1"/>
  <c r="S215"/>
  <c r="P215"/>
  <c r="I215"/>
  <c r="F215"/>
  <c r="BE214"/>
  <c r="BB214"/>
  <c r="AY214"/>
  <c r="AU214"/>
  <c r="AR214"/>
  <c r="AO214"/>
  <c r="AK214"/>
  <c r="AL214" s="1"/>
  <c r="AA214"/>
  <c r="AB214" s="1"/>
  <c r="S214"/>
  <c r="P214"/>
  <c r="I214"/>
  <c r="F214"/>
  <c r="BE213"/>
  <c r="BB213"/>
  <c r="AY213"/>
  <c r="AU213"/>
  <c r="AR213"/>
  <c r="AO213"/>
  <c r="AK213"/>
  <c r="AL213" s="1"/>
  <c r="AA213"/>
  <c r="AB213" s="1"/>
  <c r="S213"/>
  <c r="P213"/>
  <c r="I213"/>
  <c r="F213"/>
  <c r="BE299"/>
  <c r="BB299"/>
  <c r="AY299"/>
  <c r="AU299"/>
  <c r="AR299"/>
  <c r="AO299"/>
  <c r="AK299"/>
  <c r="AL299" s="1"/>
  <c r="AA299"/>
  <c r="AB299" s="1"/>
  <c r="S299"/>
  <c r="P299"/>
  <c r="I299"/>
  <c r="F299"/>
  <c r="BE212"/>
  <c r="BB212"/>
  <c r="AY212"/>
  <c r="AU212"/>
  <c r="AR212"/>
  <c r="AO212"/>
  <c r="AK212"/>
  <c r="AL212" s="1"/>
  <c r="AA212"/>
  <c r="AB212" s="1"/>
  <c r="S212"/>
  <c r="P212"/>
  <c r="I212"/>
  <c r="F212"/>
  <c r="BE211"/>
  <c r="BB211"/>
  <c r="AY211"/>
  <c r="AU211"/>
  <c r="AR211"/>
  <c r="AO211"/>
  <c r="AK211"/>
  <c r="AL211" s="1"/>
  <c r="AA211"/>
  <c r="AB211" s="1"/>
  <c r="S211"/>
  <c r="P211"/>
  <c r="I211"/>
  <c r="F211"/>
  <c r="BE209"/>
  <c r="BB209"/>
  <c r="AY209"/>
  <c r="AU209"/>
  <c r="AR209"/>
  <c r="AO209"/>
  <c r="AK209"/>
  <c r="AL209" s="1"/>
  <c r="AA209"/>
  <c r="AB209" s="1"/>
  <c r="S209"/>
  <c r="P209"/>
  <c r="I209"/>
  <c r="F209"/>
  <c r="BE208"/>
  <c r="BB208"/>
  <c r="AY208"/>
  <c r="AU208"/>
  <c r="AR208"/>
  <c r="AO208"/>
  <c r="AK208"/>
  <c r="AL208" s="1"/>
  <c r="AA208"/>
  <c r="AB208" s="1"/>
  <c r="S208"/>
  <c r="P208"/>
  <c r="I208"/>
  <c r="F208"/>
  <c r="BE207"/>
  <c r="BB207"/>
  <c r="AY207"/>
  <c r="AU207"/>
  <c r="AR207"/>
  <c r="AO207"/>
  <c r="AK207"/>
  <c r="AL207" s="1"/>
  <c r="AA207"/>
  <c r="AB207" s="1"/>
  <c r="S207"/>
  <c r="P207"/>
  <c r="I207"/>
  <c r="F207"/>
  <c r="BE206"/>
  <c r="BB206"/>
  <c r="AY206"/>
  <c r="AU206"/>
  <c r="AR206"/>
  <c r="AO206"/>
  <c r="AK206"/>
  <c r="AL206" s="1"/>
  <c r="AA206"/>
  <c r="AB206" s="1"/>
  <c r="S206"/>
  <c r="P206"/>
  <c r="I206"/>
  <c r="F206"/>
  <c r="BE205"/>
  <c r="BB205"/>
  <c r="AY205"/>
  <c r="AU205"/>
  <c r="AR205"/>
  <c r="AO205"/>
  <c r="AK205"/>
  <c r="AL205" s="1"/>
  <c r="AA205"/>
  <c r="AB205" s="1"/>
  <c r="S205"/>
  <c r="P205"/>
  <c r="I205"/>
  <c r="F205"/>
  <c r="BE204"/>
  <c r="BB204"/>
  <c r="AY204"/>
  <c r="AU204"/>
  <c r="AR204"/>
  <c r="AO204"/>
  <c r="AK204"/>
  <c r="AL204" s="1"/>
  <c r="AA204"/>
  <c r="AB204" s="1"/>
  <c r="S204"/>
  <c r="P204"/>
  <c r="I204"/>
  <c r="F204"/>
  <c r="BE202"/>
  <c r="BB202"/>
  <c r="AY202"/>
  <c r="AU202"/>
  <c r="AR202"/>
  <c r="AO202"/>
  <c r="AK202"/>
  <c r="AL202" s="1"/>
  <c r="AA202"/>
  <c r="AB202" s="1"/>
  <c r="S202"/>
  <c r="P202"/>
  <c r="I202"/>
  <c r="F202"/>
  <c r="BE201"/>
  <c r="BB201"/>
  <c r="AY201"/>
  <c r="AU201"/>
  <c r="AR201"/>
  <c r="AO201"/>
  <c r="AK201"/>
  <c r="AL201" s="1"/>
  <c r="AA201"/>
  <c r="AB201" s="1"/>
  <c r="S201"/>
  <c r="P201"/>
  <c r="I201"/>
  <c r="F201"/>
  <c r="BE200"/>
  <c r="BB200"/>
  <c r="AY200"/>
  <c r="AU200"/>
  <c r="AR200"/>
  <c r="AO200"/>
  <c r="AK200"/>
  <c r="AL200" s="1"/>
  <c r="AA200"/>
  <c r="AB200" s="1"/>
  <c r="S200"/>
  <c r="P200"/>
  <c r="I200"/>
  <c r="F200"/>
  <c r="BE199"/>
  <c r="BB199"/>
  <c r="AY199"/>
  <c r="AU199"/>
  <c r="AR199"/>
  <c r="AO199"/>
  <c r="AK199"/>
  <c r="AL199" s="1"/>
  <c r="AA199"/>
  <c r="AB199" s="1"/>
  <c r="S199"/>
  <c r="P199"/>
  <c r="I199"/>
  <c r="F199"/>
  <c r="BE198"/>
  <c r="BB198"/>
  <c r="AY198"/>
  <c r="AU198"/>
  <c r="AR198"/>
  <c r="AO198"/>
  <c r="AK198"/>
  <c r="AL198" s="1"/>
  <c r="AA198"/>
  <c r="AB198" s="1"/>
  <c r="S198"/>
  <c r="P198"/>
  <c r="I198"/>
  <c r="F198"/>
  <c r="BE197"/>
  <c r="BB197"/>
  <c r="AY197"/>
  <c r="AU197"/>
  <c r="AR197"/>
  <c r="AO197"/>
  <c r="AK197"/>
  <c r="AL197" s="1"/>
  <c r="AA197"/>
  <c r="AB197" s="1"/>
  <c r="S197"/>
  <c r="P197"/>
  <c r="I197"/>
  <c r="F197"/>
  <c r="BE196"/>
  <c r="BB196"/>
  <c r="AY196"/>
  <c r="AU196"/>
  <c r="AR196"/>
  <c r="AO196"/>
  <c r="AK196"/>
  <c r="AL196" s="1"/>
  <c r="AA196"/>
  <c r="AB196" s="1"/>
  <c r="S196"/>
  <c r="P196"/>
  <c r="I196"/>
  <c r="F196"/>
  <c r="BE194"/>
  <c r="BB194"/>
  <c r="AY194"/>
  <c r="AU194"/>
  <c r="AR194"/>
  <c r="AO194"/>
  <c r="AK194"/>
  <c r="AL194" s="1"/>
  <c r="AA194"/>
  <c r="AB194" s="1"/>
  <c r="S194"/>
  <c r="P194"/>
  <c r="I194"/>
  <c r="F194"/>
  <c r="BE193"/>
  <c r="BB193"/>
  <c r="AY193"/>
  <c r="AU193"/>
  <c r="AR193"/>
  <c r="AO193"/>
  <c r="AK193"/>
  <c r="AL193" s="1"/>
  <c r="AA193"/>
  <c r="AB193" s="1"/>
  <c r="S193"/>
  <c r="P193"/>
  <c r="I193"/>
  <c r="F193"/>
  <c r="BE192"/>
  <c r="BB192"/>
  <c r="AY192"/>
  <c r="AU192"/>
  <c r="AR192"/>
  <c r="AO192"/>
  <c r="AK192"/>
  <c r="AL192" s="1"/>
  <c r="AA192"/>
  <c r="AB192" s="1"/>
  <c r="S192"/>
  <c r="P192"/>
  <c r="I192"/>
  <c r="F192"/>
  <c r="BE191"/>
  <c r="BB191"/>
  <c r="AY191"/>
  <c r="AU191"/>
  <c r="AR191"/>
  <c r="AO191"/>
  <c r="AK191"/>
  <c r="AL191" s="1"/>
  <c r="AA191"/>
  <c r="AB191" s="1"/>
  <c r="S191"/>
  <c r="P191"/>
  <c r="I191"/>
  <c r="F191"/>
  <c r="BB190"/>
  <c r="AU190"/>
  <c r="AR190"/>
  <c r="AO190"/>
  <c r="AK190"/>
  <c r="AL190" s="1"/>
  <c r="AA190"/>
  <c r="AB190" s="1"/>
  <c r="S190"/>
  <c r="P190"/>
  <c r="I190"/>
  <c r="F190"/>
  <c r="BE189"/>
  <c r="BB189"/>
  <c r="AY189"/>
  <c r="AU189"/>
  <c r="AR189"/>
  <c r="AO189"/>
  <c r="AK189"/>
  <c r="AL189" s="1"/>
  <c r="AA189"/>
  <c r="AB189" s="1"/>
  <c r="S189"/>
  <c r="P189"/>
  <c r="I189"/>
  <c r="F189"/>
  <c r="BE188"/>
  <c r="BB188"/>
  <c r="AY188"/>
  <c r="AU188"/>
  <c r="AR188"/>
  <c r="AO188"/>
  <c r="AK188"/>
  <c r="AL188" s="1"/>
  <c r="AA188"/>
  <c r="AB188" s="1"/>
  <c r="S188"/>
  <c r="P188"/>
  <c r="I188"/>
  <c r="F188"/>
  <c r="BE298"/>
  <c r="BB298"/>
  <c r="AY298"/>
  <c r="AU298"/>
  <c r="AR298"/>
  <c r="AO298"/>
  <c r="AK298"/>
  <c r="AL298" s="1"/>
  <c r="AA298"/>
  <c r="AB298" s="1"/>
  <c r="S298"/>
  <c r="P298"/>
  <c r="I298"/>
  <c r="F298"/>
  <c r="BE186"/>
  <c r="BB186"/>
  <c r="AY186"/>
  <c r="AU186"/>
  <c r="AR186"/>
  <c r="AO186"/>
  <c r="AK186"/>
  <c r="AL186" s="1"/>
  <c r="AA186"/>
  <c r="AB186" s="1"/>
  <c r="S186"/>
  <c r="P186"/>
  <c r="I186"/>
  <c r="F186"/>
  <c r="BE185"/>
  <c r="BB185"/>
  <c r="AY185"/>
  <c r="AU185"/>
  <c r="AR185"/>
  <c r="AO185"/>
  <c r="AK185"/>
  <c r="AL185" s="1"/>
  <c r="AA185"/>
  <c r="AB185" s="1"/>
  <c r="S185"/>
  <c r="P185"/>
  <c r="I185"/>
  <c r="F185"/>
  <c r="BE184"/>
  <c r="BB184"/>
  <c r="AY184"/>
  <c r="AU184"/>
  <c r="AR184"/>
  <c r="AO184"/>
  <c r="AK184"/>
  <c r="AL184" s="1"/>
  <c r="AA184"/>
  <c r="AB184" s="1"/>
  <c r="S184"/>
  <c r="P184"/>
  <c r="I184"/>
  <c r="F184"/>
  <c r="BE183"/>
  <c r="BB183"/>
  <c r="AY183"/>
  <c r="AU183"/>
  <c r="AR183"/>
  <c r="AO183"/>
  <c r="AK183"/>
  <c r="AL183" s="1"/>
  <c r="AA183"/>
  <c r="AB183" s="1"/>
  <c r="S183"/>
  <c r="P183"/>
  <c r="I183"/>
  <c r="F183"/>
  <c r="BE182"/>
  <c r="BB182"/>
  <c r="AY182"/>
  <c r="AU182"/>
  <c r="AR182"/>
  <c r="AO182"/>
  <c r="AK182"/>
  <c r="AL182" s="1"/>
  <c r="AA182"/>
  <c r="AB182" s="1"/>
  <c r="S182"/>
  <c r="P182"/>
  <c r="I182"/>
  <c r="F182"/>
  <c r="BE181"/>
  <c r="BB181"/>
  <c r="AY181"/>
  <c r="AU181"/>
  <c r="AR181"/>
  <c r="AO181"/>
  <c r="AK181"/>
  <c r="AL181" s="1"/>
  <c r="AA181"/>
  <c r="AB181" s="1"/>
  <c r="S181"/>
  <c r="P181"/>
  <c r="I181"/>
  <c r="F181"/>
  <c r="BE180"/>
  <c r="BB180"/>
  <c r="AY180"/>
  <c r="AU180"/>
  <c r="AR180"/>
  <c r="AO180"/>
  <c r="AK180"/>
  <c r="AL180" s="1"/>
  <c r="AA180"/>
  <c r="AB180" s="1"/>
  <c r="S180"/>
  <c r="P180"/>
  <c r="I180"/>
  <c r="F180"/>
  <c r="BE178"/>
  <c r="BB178"/>
  <c r="AY178"/>
  <c r="AU178"/>
  <c r="AR178"/>
  <c r="AO178"/>
  <c r="AK178"/>
  <c r="AL178" s="1"/>
  <c r="AA178"/>
  <c r="AB178" s="1"/>
  <c r="S178"/>
  <c r="P178"/>
  <c r="I178"/>
  <c r="F178"/>
  <c r="BE177"/>
  <c r="BB177"/>
  <c r="AY177"/>
  <c r="AU177"/>
  <c r="AR177"/>
  <c r="AO177"/>
  <c r="AK177"/>
  <c r="AL177" s="1"/>
  <c r="AA177"/>
  <c r="AB177" s="1"/>
  <c r="S177"/>
  <c r="P177"/>
  <c r="I177"/>
  <c r="F177"/>
  <c r="BE176"/>
  <c r="BB176"/>
  <c r="AY176"/>
  <c r="AU176"/>
  <c r="AR176"/>
  <c r="AO176"/>
  <c r="AK176"/>
  <c r="AL176" s="1"/>
  <c r="AA176"/>
  <c r="AB176" s="1"/>
  <c r="S176"/>
  <c r="P176"/>
  <c r="I176"/>
  <c r="F176"/>
  <c r="BE297"/>
  <c r="BB297"/>
  <c r="AY297"/>
  <c r="AU297"/>
  <c r="AR297"/>
  <c r="AO297"/>
  <c r="AK297"/>
  <c r="AL297" s="1"/>
  <c r="AA297"/>
  <c r="AB297" s="1"/>
  <c r="S297"/>
  <c r="P297"/>
  <c r="I297"/>
  <c r="F297"/>
  <c r="BE174"/>
  <c r="BB174"/>
  <c r="AY174"/>
  <c r="AU174"/>
  <c r="AR174"/>
  <c r="AO174"/>
  <c r="AK174"/>
  <c r="AL174" s="1"/>
  <c r="AA174"/>
  <c r="AB174" s="1"/>
  <c r="S174"/>
  <c r="P174"/>
  <c r="I174"/>
  <c r="F174"/>
  <c r="BE173"/>
  <c r="BB173"/>
  <c r="AY173"/>
  <c r="AU173"/>
  <c r="AR173"/>
  <c r="AO173"/>
  <c r="AK173"/>
  <c r="AL173" s="1"/>
  <c r="AA173"/>
  <c r="AB173" s="1"/>
  <c r="S173"/>
  <c r="P173"/>
  <c r="I173"/>
  <c r="F173"/>
  <c r="BE172"/>
  <c r="BB172"/>
  <c r="AY172"/>
  <c r="AU172"/>
  <c r="AR172"/>
  <c r="AO172"/>
  <c r="AK172"/>
  <c r="AL172" s="1"/>
  <c r="AA172"/>
  <c r="AB172" s="1"/>
  <c r="S172"/>
  <c r="P172"/>
  <c r="I172"/>
  <c r="F172"/>
  <c r="BE171"/>
  <c r="BB171"/>
  <c r="AY171"/>
  <c r="AU171"/>
  <c r="AR171"/>
  <c r="AO171"/>
  <c r="AK171"/>
  <c r="AL171" s="1"/>
  <c r="AA171"/>
  <c r="AB171" s="1"/>
  <c r="S171"/>
  <c r="P171"/>
  <c r="I171"/>
  <c r="F171"/>
  <c r="BE170"/>
  <c r="BB170"/>
  <c r="AY170"/>
  <c r="AU170"/>
  <c r="AR170"/>
  <c r="AO170"/>
  <c r="AK170"/>
  <c r="AL170" s="1"/>
  <c r="AA170"/>
  <c r="AB170" s="1"/>
  <c r="S170"/>
  <c r="P170"/>
  <c r="I170"/>
  <c r="F170"/>
  <c r="BE168"/>
  <c r="BB168"/>
  <c r="AY168"/>
  <c r="AU168"/>
  <c r="AR168"/>
  <c r="AO168"/>
  <c r="AK168"/>
  <c r="AL168" s="1"/>
  <c r="AA168"/>
  <c r="AB168" s="1"/>
  <c r="S168"/>
  <c r="P168"/>
  <c r="I168"/>
  <c r="F168"/>
  <c r="BE296"/>
  <c r="BB296"/>
  <c r="AY296"/>
  <c r="AU296"/>
  <c r="AR296"/>
  <c r="AO296"/>
  <c r="AK296"/>
  <c r="AL296" s="1"/>
  <c r="AA296"/>
  <c r="AB296" s="1"/>
  <c r="S296"/>
  <c r="P296"/>
  <c r="I296"/>
  <c r="F296"/>
  <c r="BE167"/>
  <c r="BB167"/>
  <c r="AY167"/>
  <c r="AU167"/>
  <c r="AR167"/>
  <c r="AO167"/>
  <c r="AK167"/>
  <c r="AL167" s="1"/>
  <c r="AA167"/>
  <c r="AB167" s="1"/>
  <c r="S167"/>
  <c r="P167"/>
  <c r="I167"/>
  <c r="F167"/>
  <c r="BE165"/>
  <c r="BB165"/>
  <c r="AY165"/>
  <c r="AU165"/>
  <c r="AR165"/>
  <c r="AO165"/>
  <c r="AK165"/>
  <c r="AL165" s="1"/>
  <c r="AA165"/>
  <c r="AB165" s="1"/>
  <c r="S165"/>
  <c r="P165"/>
  <c r="I165"/>
  <c r="F165"/>
  <c r="BE164"/>
  <c r="BB164"/>
  <c r="AY164"/>
  <c r="AU164"/>
  <c r="AR164"/>
  <c r="AO164"/>
  <c r="AK164"/>
  <c r="AL164" s="1"/>
  <c r="AA164"/>
  <c r="AB164" s="1"/>
  <c r="S164"/>
  <c r="P164"/>
  <c r="I164"/>
  <c r="F164"/>
  <c r="BE163"/>
  <c r="BB163"/>
  <c r="AY163"/>
  <c r="AU163"/>
  <c r="AR163"/>
  <c r="AO163"/>
  <c r="AK163"/>
  <c r="AL163" s="1"/>
  <c r="AA163"/>
  <c r="AB163" s="1"/>
  <c r="S163"/>
  <c r="P163"/>
  <c r="I163"/>
  <c r="F163"/>
  <c r="BE162"/>
  <c r="BB162"/>
  <c r="AY162"/>
  <c r="AU162"/>
  <c r="AR162"/>
  <c r="AO162"/>
  <c r="AK162"/>
  <c r="AL162" s="1"/>
  <c r="AA162"/>
  <c r="AB162" s="1"/>
  <c r="S162"/>
  <c r="P162"/>
  <c r="I162"/>
  <c r="F162"/>
  <c r="BE161"/>
  <c r="BB161"/>
  <c r="AY161"/>
  <c r="AU161"/>
  <c r="AR161"/>
  <c r="AO161"/>
  <c r="AK161"/>
  <c r="AL161" s="1"/>
  <c r="AA161"/>
  <c r="AB161" s="1"/>
  <c r="S161"/>
  <c r="P161"/>
  <c r="I161"/>
  <c r="F161"/>
  <c r="BE295"/>
  <c r="BB295"/>
  <c r="AY295"/>
  <c r="AU295"/>
  <c r="AR295"/>
  <c r="AO295"/>
  <c r="AK295"/>
  <c r="AL295" s="1"/>
  <c r="AA295"/>
  <c r="AB295" s="1"/>
  <c r="S295"/>
  <c r="P295"/>
  <c r="I295"/>
  <c r="F295"/>
  <c r="BE294"/>
  <c r="BB294"/>
  <c r="AY294"/>
  <c r="AU294"/>
  <c r="AR294"/>
  <c r="AO294"/>
  <c r="AK294"/>
  <c r="AL294" s="1"/>
  <c r="AA294"/>
  <c r="AB294" s="1"/>
  <c r="S294"/>
  <c r="P294"/>
  <c r="I294"/>
  <c r="F294"/>
  <c r="BE293"/>
  <c r="BB293"/>
  <c r="AY293"/>
  <c r="AU293"/>
  <c r="AR293"/>
  <c r="AO293"/>
  <c r="AK293"/>
  <c r="AL293" s="1"/>
  <c r="AA293"/>
  <c r="AB293" s="1"/>
  <c r="S293"/>
  <c r="P293"/>
  <c r="I293"/>
  <c r="F293"/>
  <c r="BE292"/>
  <c r="BB292"/>
  <c r="AY292"/>
  <c r="AU292"/>
  <c r="AR292"/>
  <c r="AO292"/>
  <c r="AK292"/>
  <c r="AL292" s="1"/>
  <c r="AA292"/>
  <c r="AB292" s="1"/>
  <c r="S292"/>
  <c r="P292"/>
  <c r="I292"/>
  <c r="F292"/>
  <c r="BE290"/>
  <c r="BB290"/>
  <c r="AY290"/>
  <c r="AU290"/>
  <c r="AR290"/>
  <c r="AO290"/>
  <c r="AK290"/>
  <c r="AL290" s="1"/>
  <c r="AA290"/>
  <c r="AB290" s="1"/>
  <c r="S290"/>
  <c r="P290"/>
  <c r="I290"/>
  <c r="F290"/>
  <c r="BE289"/>
  <c r="BB289"/>
  <c r="AY289"/>
  <c r="AU289"/>
  <c r="AR289"/>
  <c r="AO289"/>
  <c r="AK289"/>
  <c r="AL289" s="1"/>
  <c r="AA289"/>
  <c r="AB289" s="1"/>
  <c r="S289"/>
  <c r="P289"/>
  <c r="I289"/>
  <c r="F289"/>
  <c r="BE288"/>
  <c r="BB288"/>
  <c r="AY288"/>
  <c r="AU288"/>
  <c r="AR288"/>
  <c r="AO288"/>
  <c r="AK288"/>
  <c r="AL288" s="1"/>
  <c r="AA288"/>
  <c r="AB288" s="1"/>
  <c r="S288"/>
  <c r="P288"/>
  <c r="I288"/>
  <c r="F288"/>
  <c r="BE287"/>
  <c r="BB287"/>
  <c r="AY287"/>
  <c r="AU287"/>
  <c r="AR287"/>
  <c r="AO287"/>
  <c r="AK287"/>
  <c r="AL287" s="1"/>
  <c r="AA287"/>
  <c r="AB287" s="1"/>
  <c r="S287"/>
  <c r="P287"/>
  <c r="I287"/>
  <c r="F287"/>
  <c r="BE285"/>
  <c r="BB285"/>
  <c r="AY285"/>
  <c r="AU285"/>
  <c r="AR285"/>
  <c r="AO285"/>
  <c r="AK285"/>
  <c r="AL285" s="1"/>
  <c r="AA285"/>
  <c r="AB285" s="1"/>
  <c r="S285"/>
  <c r="P285"/>
  <c r="I285"/>
  <c r="F285"/>
  <c r="BE145"/>
  <c r="BB145"/>
  <c r="AY145"/>
  <c r="AU145"/>
  <c r="AR145"/>
  <c r="AO145"/>
  <c r="AK145"/>
  <c r="AL145" s="1"/>
  <c r="AA145"/>
  <c r="AB145" s="1"/>
  <c r="S145"/>
  <c r="P145"/>
  <c r="I145"/>
  <c r="F145"/>
  <c r="BE304"/>
  <c r="BB304"/>
  <c r="AY304"/>
  <c r="AU304"/>
  <c r="AR304"/>
  <c r="AO304"/>
  <c r="AK304"/>
  <c r="AL304" s="1"/>
  <c r="AA304"/>
  <c r="AB304" s="1"/>
  <c r="S304"/>
  <c r="P304"/>
  <c r="I304"/>
  <c r="F304"/>
  <c r="BE284"/>
  <c r="BB284"/>
  <c r="AY284"/>
  <c r="AU284"/>
  <c r="AR284"/>
  <c r="AO284"/>
  <c r="AK284"/>
  <c r="AL284" s="1"/>
  <c r="AA284"/>
  <c r="AB284" s="1"/>
  <c r="S284"/>
  <c r="P284"/>
  <c r="I284"/>
  <c r="F284"/>
  <c r="BE283"/>
  <c r="BB283"/>
  <c r="AY283"/>
  <c r="AU283"/>
  <c r="AR283"/>
  <c r="AO283"/>
  <c r="AK283"/>
  <c r="AL283" s="1"/>
  <c r="AA283"/>
  <c r="AB283" s="1"/>
  <c r="S283"/>
  <c r="P283"/>
  <c r="I283"/>
  <c r="F283"/>
  <c r="BE282"/>
  <c r="BB282"/>
  <c r="AY282"/>
  <c r="AU282"/>
  <c r="AR282"/>
  <c r="AO282"/>
  <c r="AK282"/>
  <c r="AL282" s="1"/>
  <c r="AA282"/>
  <c r="AB282" s="1"/>
  <c r="S282"/>
  <c r="P282"/>
  <c r="I282"/>
  <c r="F282"/>
  <c r="BE280"/>
  <c r="BB280"/>
  <c r="AY280"/>
  <c r="AU280"/>
  <c r="AR280"/>
  <c r="AO280"/>
  <c r="AK280"/>
  <c r="AL280" s="1"/>
  <c r="AA280"/>
  <c r="AB280" s="1"/>
  <c r="S280"/>
  <c r="P280"/>
  <c r="I280"/>
  <c r="F280"/>
  <c r="BE279"/>
  <c r="BB279"/>
  <c r="AY279"/>
  <c r="AU279"/>
  <c r="AR279"/>
  <c r="AO279"/>
  <c r="AK279"/>
  <c r="AL279" s="1"/>
  <c r="AA279"/>
  <c r="AB279" s="1"/>
  <c r="S279"/>
  <c r="P279"/>
  <c r="I279"/>
  <c r="F279"/>
  <c r="BE278"/>
  <c r="BB278"/>
  <c r="AY278"/>
  <c r="AU278"/>
  <c r="AR278"/>
  <c r="AO278"/>
  <c r="AK278"/>
  <c r="AL278" s="1"/>
  <c r="AA278"/>
  <c r="AB278" s="1"/>
  <c r="S278"/>
  <c r="P278"/>
  <c r="I278"/>
  <c r="F278"/>
  <c r="BE277"/>
  <c r="BB277"/>
  <c r="AY277"/>
  <c r="AU277"/>
  <c r="AR277"/>
  <c r="AO277"/>
  <c r="AK277"/>
  <c r="AL277" s="1"/>
  <c r="AA277"/>
  <c r="AB277" s="1"/>
  <c r="S277"/>
  <c r="P277"/>
  <c r="I277"/>
  <c r="F277"/>
  <c r="BE276"/>
  <c r="BB276"/>
  <c r="AY276"/>
  <c r="AU276"/>
  <c r="AR276"/>
  <c r="AO276"/>
  <c r="AK276"/>
  <c r="AL276" s="1"/>
  <c r="AA276"/>
  <c r="AB276" s="1"/>
  <c r="S276"/>
  <c r="P276"/>
  <c r="I276"/>
  <c r="F276"/>
  <c r="BE274"/>
  <c r="BB274"/>
  <c r="AY274"/>
  <c r="AU274"/>
  <c r="AR274"/>
  <c r="AO274"/>
  <c r="AK274"/>
  <c r="AL274" s="1"/>
  <c r="AA274"/>
  <c r="AB274" s="1"/>
  <c r="S274"/>
  <c r="P274"/>
  <c r="I274"/>
  <c r="F274"/>
  <c r="BE273"/>
  <c r="BB273"/>
  <c r="AY273"/>
  <c r="AU273"/>
  <c r="AR273"/>
  <c r="AO273"/>
  <c r="AK273"/>
  <c r="AL273" s="1"/>
  <c r="AA273"/>
  <c r="AB273" s="1"/>
  <c r="S273"/>
  <c r="P273"/>
  <c r="I273"/>
  <c r="F273"/>
  <c r="BE272"/>
  <c r="BB272"/>
  <c r="AY272"/>
  <c r="AU272"/>
  <c r="AR272"/>
  <c r="AO272"/>
  <c r="AK272"/>
  <c r="AL272" s="1"/>
  <c r="AA272"/>
  <c r="AB272" s="1"/>
  <c r="S272"/>
  <c r="P272"/>
  <c r="I272"/>
  <c r="F272"/>
  <c r="BE271"/>
  <c r="BB271"/>
  <c r="AY271"/>
  <c r="AU271"/>
  <c r="AR271"/>
  <c r="AO271"/>
  <c r="AK271"/>
  <c r="AL271" s="1"/>
  <c r="AA271"/>
  <c r="AB271" s="1"/>
  <c r="S271"/>
  <c r="P271"/>
  <c r="I271"/>
  <c r="F271"/>
  <c r="BE270"/>
  <c r="BB270"/>
  <c r="AY270"/>
  <c r="AU270"/>
  <c r="AR270"/>
  <c r="AO270"/>
  <c r="AK270"/>
  <c r="AL270" s="1"/>
  <c r="AA270"/>
  <c r="AB270" s="1"/>
  <c r="S270"/>
  <c r="P270"/>
  <c r="I270"/>
  <c r="F270"/>
  <c r="BE269"/>
  <c r="BB269"/>
  <c r="AY269"/>
  <c r="AU269"/>
  <c r="AR269"/>
  <c r="AO269"/>
  <c r="AK269"/>
  <c r="AL269" s="1"/>
  <c r="AA269"/>
  <c r="AB269" s="1"/>
  <c r="S269"/>
  <c r="P269"/>
  <c r="I269"/>
  <c r="F269"/>
  <c r="BE268"/>
  <c r="BB268"/>
  <c r="AY268"/>
  <c r="AU268"/>
  <c r="AR268"/>
  <c r="AO268"/>
  <c r="AK268"/>
  <c r="AL268" s="1"/>
  <c r="AA268"/>
  <c r="AB268" s="1"/>
  <c r="S268"/>
  <c r="P268"/>
  <c r="I268"/>
  <c r="F268"/>
  <c r="BE267"/>
  <c r="BB267"/>
  <c r="AY267"/>
  <c r="AU267"/>
  <c r="AR267"/>
  <c r="AO267"/>
  <c r="AK267"/>
  <c r="AL267" s="1"/>
  <c r="AA267"/>
  <c r="AB267" s="1"/>
  <c r="S267"/>
  <c r="P267"/>
  <c r="I267"/>
  <c r="F267"/>
  <c r="BE266"/>
  <c r="BB266"/>
  <c r="AY266"/>
  <c r="AU266"/>
  <c r="AR266"/>
  <c r="AO266"/>
  <c r="AK266"/>
  <c r="AL266" s="1"/>
  <c r="AA266"/>
  <c r="AB266" s="1"/>
  <c r="S266"/>
  <c r="P266"/>
  <c r="I266"/>
  <c r="F266"/>
  <c r="BE265"/>
  <c r="BB265"/>
  <c r="AY265"/>
  <c r="AU265"/>
  <c r="AR265"/>
  <c r="AO265"/>
  <c r="AK265"/>
  <c r="AL265" s="1"/>
  <c r="AA265"/>
  <c r="AB265" s="1"/>
  <c r="S265"/>
  <c r="P265"/>
  <c r="I265"/>
  <c r="F265"/>
  <c r="BE264"/>
  <c r="BB264"/>
  <c r="AY264"/>
  <c r="AU264"/>
  <c r="AR264"/>
  <c r="AO264"/>
  <c r="AK264"/>
  <c r="AL264" s="1"/>
  <c r="AA264"/>
  <c r="AB264" s="1"/>
  <c r="S264"/>
  <c r="P264"/>
  <c r="I264"/>
  <c r="F264"/>
  <c r="BE263"/>
  <c r="BB263"/>
  <c r="AY263"/>
  <c r="AU263"/>
  <c r="AR263"/>
  <c r="AO263"/>
  <c r="AK263"/>
  <c r="AL263" s="1"/>
  <c r="AA263"/>
  <c r="AB263" s="1"/>
  <c r="S263"/>
  <c r="P263"/>
  <c r="I263"/>
  <c r="F263"/>
  <c r="BE261"/>
  <c r="BB261"/>
  <c r="AY261"/>
  <c r="AU261"/>
  <c r="AR261"/>
  <c r="AO261"/>
  <c r="AK261"/>
  <c r="AL261" s="1"/>
  <c r="AA261"/>
  <c r="AB261" s="1"/>
  <c r="S261"/>
  <c r="P261"/>
  <c r="I261"/>
  <c r="F261"/>
  <c r="BE260"/>
  <c r="BB260"/>
  <c r="AY260"/>
  <c r="AU260"/>
  <c r="AR260"/>
  <c r="AO260"/>
  <c r="AK260"/>
  <c r="AL260" s="1"/>
  <c r="AA260"/>
  <c r="AB260" s="1"/>
  <c r="S260"/>
  <c r="P260"/>
  <c r="I260"/>
  <c r="F260"/>
  <c r="BE259"/>
  <c r="BB259"/>
  <c r="AY259"/>
  <c r="AU259"/>
  <c r="AR259"/>
  <c r="AO259"/>
  <c r="AK259"/>
  <c r="AL259" s="1"/>
  <c r="AA259"/>
  <c r="AB259" s="1"/>
  <c r="S259"/>
  <c r="P259"/>
  <c r="I259"/>
  <c r="F259"/>
  <c r="BE257"/>
  <c r="BB257"/>
  <c r="AY257"/>
  <c r="AU257"/>
  <c r="AR257"/>
  <c r="AO257"/>
  <c r="AK257"/>
  <c r="AL257" s="1"/>
  <c r="AA257"/>
  <c r="AB257" s="1"/>
  <c r="S257"/>
  <c r="P257"/>
  <c r="I257"/>
  <c r="F257"/>
  <c r="BE256"/>
  <c r="BB256"/>
  <c r="AY256"/>
  <c r="AU256"/>
  <c r="AR256"/>
  <c r="AO256"/>
  <c r="AK256"/>
  <c r="AL256" s="1"/>
  <c r="AA256"/>
  <c r="AB256" s="1"/>
  <c r="S256"/>
  <c r="P256"/>
  <c r="I256"/>
  <c r="F256"/>
  <c r="BE255"/>
  <c r="BB255"/>
  <c r="AY255"/>
  <c r="AU255"/>
  <c r="AR255"/>
  <c r="AO255"/>
  <c r="AK255"/>
  <c r="AL255" s="1"/>
  <c r="AA255"/>
  <c r="AB255" s="1"/>
  <c r="S255"/>
  <c r="P255"/>
  <c r="I255"/>
  <c r="F255"/>
  <c r="BE254"/>
  <c r="BB254"/>
  <c r="AY254"/>
  <c r="AU254"/>
  <c r="AR254"/>
  <c r="AO254"/>
  <c r="AK254"/>
  <c r="AL254" s="1"/>
  <c r="AA254"/>
  <c r="AB254" s="1"/>
  <c r="S254"/>
  <c r="P254"/>
  <c r="I254"/>
  <c r="F254"/>
  <c r="BE253"/>
  <c r="BB253"/>
  <c r="AY253"/>
  <c r="AU253"/>
  <c r="AR253"/>
  <c r="AO253"/>
  <c r="AK253"/>
  <c r="AL253" s="1"/>
  <c r="AA253"/>
  <c r="AB253" s="1"/>
  <c r="S253"/>
  <c r="P253"/>
  <c r="I253"/>
  <c r="F253"/>
  <c r="BE252"/>
  <c r="BB252"/>
  <c r="AY252"/>
  <c r="AU252"/>
  <c r="AR252"/>
  <c r="AO252"/>
  <c r="AK252"/>
  <c r="AL252" s="1"/>
  <c r="AA252"/>
  <c r="AB252" s="1"/>
  <c r="S252"/>
  <c r="P252"/>
  <c r="I252"/>
  <c r="F252"/>
  <c r="BE240"/>
  <c r="BB240"/>
  <c r="AY240"/>
  <c r="AU240"/>
  <c r="AR240"/>
  <c r="AO240"/>
  <c r="AK240"/>
  <c r="AL240" s="1"/>
  <c r="AA240"/>
  <c r="AB240" s="1"/>
  <c r="S240"/>
  <c r="P240"/>
  <c r="I240"/>
  <c r="F240"/>
  <c r="BE236"/>
  <c r="BB236"/>
  <c r="AY236"/>
  <c r="AU236"/>
  <c r="AR236"/>
  <c r="AO236"/>
  <c r="AK236"/>
  <c r="AL236" s="1"/>
  <c r="AA236"/>
  <c r="AB236" s="1"/>
  <c r="S236"/>
  <c r="P236"/>
  <c r="I236"/>
  <c r="F236"/>
  <c r="BE228"/>
  <c r="BB228"/>
  <c r="AY228"/>
  <c r="AU228"/>
  <c r="AR228"/>
  <c r="AO228"/>
  <c r="AK228"/>
  <c r="AL228" s="1"/>
  <c r="AA228"/>
  <c r="AB228" s="1"/>
  <c r="S228"/>
  <c r="P228"/>
  <c r="I228"/>
  <c r="F228"/>
  <c r="BE218"/>
  <c r="BB218"/>
  <c r="AY218"/>
  <c r="AU218"/>
  <c r="AR218"/>
  <c r="AO218"/>
  <c r="AK218"/>
  <c r="AL218" s="1"/>
  <c r="AA218"/>
  <c r="AB218" s="1"/>
  <c r="S218"/>
  <c r="P218"/>
  <c r="I218"/>
  <c r="F218"/>
  <c r="BE210"/>
  <c r="BB210"/>
  <c r="AY210"/>
  <c r="AU210"/>
  <c r="AR210"/>
  <c r="AO210"/>
  <c r="AK210"/>
  <c r="AL210" s="1"/>
  <c r="AA210"/>
  <c r="AB210" s="1"/>
  <c r="S210"/>
  <c r="P210"/>
  <c r="I210"/>
  <c r="F210"/>
  <c r="BE203"/>
  <c r="BB203"/>
  <c r="AY203"/>
  <c r="AU203"/>
  <c r="AR203"/>
  <c r="AO203"/>
  <c r="AK203"/>
  <c r="AL203" s="1"/>
  <c r="AA203"/>
  <c r="AB203" s="1"/>
  <c r="S203"/>
  <c r="P203"/>
  <c r="I203"/>
  <c r="F203"/>
  <c r="BE195"/>
  <c r="BB195"/>
  <c r="AY195"/>
  <c r="AU195"/>
  <c r="AR195"/>
  <c r="AO195"/>
  <c r="AK195"/>
  <c r="AL195" s="1"/>
  <c r="AA195"/>
  <c r="AB195" s="1"/>
  <c r="S195"/>
  <c r="P195"/>
  <c r="I195"/>
  <c r="F195"/>
  <c r="BE187"/>
  <c r="BB187"/>
  <c r="AY187"/>
  <c r="AU187"/>
  <c r="AR187"/>
  <c r="AO187"/>
  <c r="AK187"/>
  <c r="AL187" s="1"/>
  <c r="AA187"/>
  <c r="AB187" s="1"/>
  <c r="S187"/>
  <c r="P187"/>
  <c r="I187"/>
  <c r="F187"/>
  <c r="BE179"/>
  <c r="BB179"/>
  <c r="AY179"/>
  <c r="AU179"/>
  <c r="AR179"/>
  <c r="AO179"/>
  <c r="AK179"/>
  <c r="AL179" s="1"/>
  <c r="AA179"/>
  <c r="AB179" s="1"/>
  <c r="S179"/>
  <c r="P179"/>
  <c r="I179"/>
  <c r="F179"/>
  <c r="BE175"/>
  <c r="BB175"/>
  <c r="AY175"/>
  <c r="AU175"/>
  <c r="AR175"/>
  <c r="AO175"/>
  <c r="AK175"/>
  <c r="AL175" s="1"/>
  <c r="AA175"/>
  <c r="AB175" s="1"/>
  <c r="S175"/>
  <c r="P175"/>
  <c r="I175"/>
  <c r="F175"/>
  <c r="BE169"/>
  <c r="BB169"/>
  <c r="AY169"/>
  <c r="AU169"/>
  <c r="AR169"/>
  <c r="AO169"/>
  <c r="AK169"/>
  <c r="AL169" s="1"/>
  <c r="AA169"/>
  <c r="AB169" s="1"/>
  <c r="S169"/>
  <c r="P169"/>
  <c r="I169"/>
  <c r="F169"/>
  <c r="BE166"/>
  <c r="BB166"/>
  <c r="AY166"/>
  <c r="AU166"/>
  <c r="AR166"/>
  <c r="AO166"/>
  <c r="AK166"/>
  <c r="AL166" s="1"/>
  <c r="AA166"/>
  <c r="AB166" s="1"/>
  <c r="S166"/>
  <c r="P166"/>
  <c r="I166"/>
  <c r="F166"/>
  <c r="BE160"/>
  <c r="BB160"/>
  <c r="AY160"/>
  <c r="AU160"/>
  <c r="AR160"/>
  <c r="AO160"/>
  <c r="AK160"/>
  <c r="AL160" s="1"/>
  <c r="AA160"/>
  <c r="AB160" s="1"/>
  <c r="S160"/>
  <c r="P160"/>
  <c r="I160"/>
  <c r="F160"/>
  <c r="BE291"/>
  <c r="BB291"/>
  <c r="AY291"/>
  <c r="AU291"/>
  <c r="AR291"/>
  <c r="AO291"/>
  <c r="AK291"/>
  <c r="AL291" s="1"/>
  <c r="AA291"/>
  <c r="AB291" s="1"/>
  <c r="S291"/>
  <c r="P291"/>
  <c r="I291"/>
  <c r="F291"/>
  <c r="BE286"/>
  <c r="BB286"/>
  <c r="AY286"/>
  <c r="AU286"/>
  <c r="AR286"/>
  <c r="AO286"/>
  <c r="AK286"/>
  <c r="AL286" s="1"/>
  <c r="AA286"/>
  <c r="AB286" s="1"/>
  <c r="S286"/>
  <c r="P286"/>
  <c r="I286"/>
  <c r="F286"/>
  <c r="BE281"/>
  <c r="BB281"/>
  <c r="AY281"/>
  <c r="AU281"/>
  <c r="AR281"/>
  <c r="AO281"/>
  <c r="AK281"/>
  <c r="AL281" s="1"/>
  <c r="AA281"/>
  <c r="AB281" s="1"/>
  <c r="S281"/>
  <c r="P281"/>
  <c r="I281"/>
  <c r="F281"/>
  <c r="BE275"/>
  <c r="BB275"/>
  <c r="AY275"/>
  <c r="AU275"/>
  <c r="AR275"/>
  <c r="AO275"/>
  <c r="AK275"/>
  <c r="AL275" s="1"/>
  <c r="AA275"/>
  <c r="AB275" s="1"/>
  <c r="S275"/>
  <c r="P275"/>
  <c r="I275"/>
  <c r="F275"/>
  <c r="BE144"/>
  <c r="BB144"/>
  <c r="AY144"/>
  <c r="AU144"/>
  <c r="AR144"/>
  <c r="AO144"/>
  <c r="AK144"/>
  <c r="AL144" s="1"/>
  <c r="AA144"/>
  <c r="AB144" s="1"/>
  <c r="S144"/>
  <c r="P144"/>
  <c r="I144"/>
  <c r="F144"/>
  <c r="BE262"/>
  <c r="BB262"/>
  <c r="AY262"/>
  <c r="AU262"/>
  <c r="AR262"/>
  <c r="AO262"/>
  <c r="AK262"/>
  <c r="AL262" s="1"/>
  <c r="AA262"/>
  <c r="AB262" s="1"/>
  <c r="S262"/>
  <c r="P262"/>
  <c r="I262"/>
  <c r="F262"/>
  <c r="BE258"/>
  <c r="BB258"/>
  <c r="AY258"/>
  <c r="AU258"/>
  <c r="AR258"/>
  <c r="AO258"/>
  <c r="AK258"/>
  <c r="AL258" s="1"/>
  <c r="AA258"/>
  <c r="AB258" s="1"/>
  <c r="S258"/>
  <c r="P258"/>
  <c r="I258"/>
  <c r="F258"/>
  <c r="BE227"/>
  <c r="BB227"/>
  <c r="AY227"/>
  <c r="AU227"/>
  <c r="AR227"/>
  <c r="AO227"/>
  <c r="AK227"/>
  <c r="AL227" s="1"/>
  <c r="AA227"/>
  <c r="AB227" s="1"/>
  <c r="S227"/>
  <c r="P227"/>
  <c r="I227"/>
  <c r="F227"/>
  <c r="BE158"/>
  <c r="BB158"/>
  <c r="AY158"/>
  <c r="AU158"/>
  <c r="AR158"/>
  <c r="AO158"/>
  <c r="AK158"/>
  <c r="AL158" s="1"/>
  <c r="AA158"/>
  <c r="AB158" s="1"/>
  <c r="S158"/>
  <c r="P158"/>
  <c r="I158"/>
  <c r="F158"/>
  <c r="BE445"/>
  <c r="BB445"/>
  <c r="AY445"/>
  <c r="AU445"/>
  <c r="AR445"/>
  <c r="AO445"/>
  <c r="AK445"/>
  <c r="AL445" s="1"/>
  <c r="AA445"/>
  <c r="AB445" s="1"/>
  <c r="S445"/>
  <c r="P445"/>
  <c r="I445"/>
  <c r="F445"/>
  <c r="BE444"/>
  <c r="BB444"/>
  <c r="AY444"/>
  <c r="AU444"/>
  <c r="AR444"/>
  <c r="AO444"/>
  <c r="AK444"/>
  <c r="AL444" s="1"/>
  <c r="AA444"/>
  <c r="AB444" s="1"/>
  <c r="S444"/>
  <c r="P444"/>
  <c r="I444"/>
  <c r="F444"/>
  <c r="BE466"/>
  <c r="BB466"/>
  <c r="AY466"/>
  <c r="AU466"/>
  <c r="AR466"/>
  <c r="AO466"/>
  <c r="AK466"/>
  <c r="AL466" s="1"/>
  <c r="AA466"/>
  <c r="AB466" s="1"/>
  <c r="S466"/>
  <c r="P466"/>
  <c r="I466"/>
  <c r="F466"/>
  <c r="BE464"/>
  <c r="BB464"/>
  <c r="AY464"/>
  <c r="AU464"/>
  <c r="AR464"/>
  <c r="AO464"/>
  <c r="AK464"/>
  <c r="AL464" s="1"/>
  <c r="AA464"/>
  <c r="AB464" s="1"/>
  <c r="S464"/>
  <c r="P464"/>
  <c r="I464"/>
  <c r="F464"/>
  <c r="BE463"/>
  <c r="BB463"/>
  <c r="AY463"/>
  <c r="AU463"/>
  <c r="AR463"/>
  <c r="AO463"/>
  <c r="AK463"/>
  <c r="AL463" s="1"/>
  <c r="AA463"/>
  <c r="AB463" s="1"/>
  <c r="S463"/>
  <c r="P463"/>
  <c r="I463"/>
  <c r="F463"/>
  <c r="BE461"/>
  <c r="BB461"/>
  <c r="AY461"/>
  <c r="AU461"/>
  <c r="AR461"/>
  <c r="AO461"/>
  <c r="AK461"/>
  <c r="AL461" s="1"/>
  <c r="AA461"/>
  <c r="AB461" s="1"/>
  <c r="S461"/>
  <c r="P461"/>
  <c r="I461"/>
  <c r="F461"/>
  <c r="BE372"/>
  <c r="BB372"/>
  <c r="AY372"/>
  <c r="AU372"/>
  <c r="AR372"/>
  <c r="AO372"/>
  <c r="AK372"/>
  <c r="AL372" s="1"/>
  <c r="AA372"/>
  <c r="AB372" s="1"/>
  <c r="S372"/>
  <c r="P372"/>
  <c r="I372"/>
  <c r="F372"/>
  <c r="BE455"/>
  <c r="BB455"/>
  <c r="AY455"/>
  <c r="AU455"/>
  <c r="AR455"/>
  <c r="AO455"/>
  <c r="AK455"/>
  <c r="AL455" s="1"/>
  <c r="AA455"/>
  <c r="AB455" s="1"/>
  <c r="S455"/>
  <c r="P455"/>
  <c r="I455"/>
  <c r="F455"/>
  <c r="BE453"/>
  <c r="BB453"/>
  <c r="AY453"/>
  <c r="AU453"/>
  <c r="AR453"/>
  <c r="AO453"/>
  <c r="AK453"/>
  <c r="AL453" s="1"/>
  <c r="AA453"/>
  <c r="AB453" s="1"/>
  <c r="S453"/>
  <c r="P453"/>
  <c r="I453"/>
  <c r="F453"/>
  <c r="BE448"/>
  <c r="BB448"/>
  <c r="AY448"/>
  <c r="AU448"/>
  <c r="AR448"/>
  <c r="AO448"/>
  <c r="AK448"/>
  <c r="AL448" s="1"/>
  <c r="AA448"/>
  <c r="AB448" s="1"/>
  <c r="S448"/>
  <c r="P448"/>
  <c r="I448"/>
  <c r="F448"/>
  <c r="BE371"/>
  <c r="BB371"/>
  <c r="AY371"/>
  <c r="AU371"/>
  <c r="AR371"/>
  <c r="AO371"/>
  <c r="AK371"/>
  <c r="AL371" s="1"/>
  <c r="AA371"/>
  <c r="AB371" s="1"/>
  <c r="S371"/>
  <c r="P371"/>
  <c r="I371"/>
  <c r="F371"/>
  <c r="BE314"/>
  <c r="BB314"/>
  <c r="AY314"/>
  <c r="AU314"/>
  <c r="AR314"/>
  <c r="AO314"/>
  <c r="AK314"/>
  <c r="AL314" s="1"/>
  <c r="AA314"/>
  <c r="AB314" s="1"/>
  <c r="S314"/>
  <c r="P314"/>
  <c r="I314"/>
  <c r="F314"/>
  <c r="BE336"/>
  <c r="BB336"/>
  <c r="AY336"/>
  <c r="AU336"/>
  <c r="AR336"/>
  <c r="AO336"/>
  <c r="AK336"/>
  <c r="AL336" s="1"/>
  <c r="AA336"/>
  <c r="AB336" s="1"/>
  <c r="S336"/>
  <c r="P336"/>
  <c r="I336"/>
  <c r="F336"/>
  <c r="BE479"/>
  <c r="BB479"/>
  <c r="AY479"/>
  <c r="AU479"/>
  <c r="AR479"/>
  <c r="AO479"/>
  <c r="AK479"/>
  <c r="AL479" s="1"/>
  <c r="AA479"/>
  <c r="AB479" s="1"/>
  <c r="S479"/>
  <c r="P479"/>
  <c r="I479"/>
  <c r="F479"/>
  <c r="BE489"/>
  <c r="BB489"/>
  <c r="AY489"/>
  <c r="AU489"/>
  <c r="AR489"/>
  <c r="AO489"/>
  <c r="AK489"/>
  <c r="AL489" s="1"/>
  <c r="AA489"/>
  <c r="AB489" s="1"/>
  <c r="S489"/>
  <c r="P489"/>
  <c r="I489"/>
  <c r="F489"/>
  <c r="BE484"/>
  <c r="BB484"/>
  <c r="AY484"/>
  <c r="AU484"/>
  <c r="AR484"/>
  <c r="AO484"/>
  <c r="AK484"/>
  <c r="AL484" s="1"/>
  <c r="AA484"/>
  <c r="AB484" s="1"/>
  <c r="S484"/>
  <c r="P484"/>
  <c r="I484"/>
  <c r="F484"/>
  <c r="BE468"/>
  <c r="BB468"/>
  <c r="AY468"/>
  <c r="AU468"/>
  <c r="AR468"/>
  <c r="AO468"/>
  <c r="AK468"/>
  <c r="AL468" s="1"/>
  <c r="AA468"/>
  <c r="AB468" s="1"/>
  <c r="S468"/>
  <c r="P468"/>
  <c r="I468"/>
  <c r="F468"/>
  <c r="BE159"/>
  <c r="BB159"/>
  <c r="AY159"/>
  <c r="AU159"/>
  <c r="AR159"/>
  <c r="AO159"/>
  <c r="AK159"/>
  <c r="AL159" s="1"/>
  <c r="AA159"/>
  <c r="AB159" s="1"/>
  <c r="S159"/>
  <c r="P159"/>
  <c r="I159"/>
  <c r="F159"/>
  <c r="BE377"/>
  <c r="BB377"/>
  <c r="AY377"/>
  <c r="AU377"/>
  <c r="AR377"/>
  <c r="AO377"/>
  <c r="AK377"/>
  <c r="AL377" s="1"/>
  <c r="AA377"/>
  <c r="AB377" s="1"/>
  <c r="S377"/>
  <c r="P377"/>
  <c r="I377"/>
  <c r="F377"/>
  <c r="BE373"/>
  <c r="BB373"/>
  <c r="AY373"/>
  <c r="AU373"/>
  <c r="AR373"/>
  <c r="AO373"/>
  <c r="AK373"/>
  <c r="AL373" s="1"/>
  <c r="AA373"/>
  <c r="AB373" s="1"/>
  <c r="S373"/>
  <c r="P373"/>
  <c r="I373"/>
  <c r="F373"/>
  <c r="BE375"/>
  <c r="BB375"/>
  <c r="AY375"/>
  <c r="AU375"/>
  <c r="AR375"/>
  <c r="AO375"/>
  <c r="AK375"/>
  <c r="AL375" s="1"/>
  <c r="AA375"/>
  <c r="AB375" s="1"/>
  <c r="S375"/>
  <c r="P375"/>
  <c r="I375"/>
  <c r="F375"/>
  <c r="BE141"/>
  <c r="BB141"/>
  <c r="AY141"/>
  <c r="AU141"/>
  <c r="AR141"/>
  <c r="AO141"/>
  <c r="AK141"/>
  <c r="AL141" s="1"/>
  <c r="AA141"/>
  <c r="AB141" s="1"/>
  <c r="S141"/>
  <c r="P141"/>
  <c r="I141"/>
  <c r="F141"/>
  <c r="BE148"/>
  <c r="BB148"/>
  <c r="AY148"/>
  <c r="AU148"/>
  <c r="AR148"/>
  <c r="AO148"/>
  <c r="AK148"/>
  <c r="AL148" s="1"/>
  <c r="AA148"/>
  <c r="AB148" s="1"/>
  <c r="S148"/>
  <c r="P148"/>
  <c r="I148"/>
  <c r="F148"/>
  <c r="BE147"/>
  <c r="BB147"/>
  <c r="AY147"/>
  <c r="AU147"/>
  <c r="AR147"/>
  <c r="AO147"/>
  <c r="AK147"/>
  <c r="AL147" s="1"/>
  <c r="AA147"/>
  <c r="AB147" s="1"/>
  <c r="S147"/>
  <c r="P147"/>
  <c r="I147"/>
  <c r="F147"/>
  <c r="BE146"/>
  <c r="BB146"/>
  <c r="AY146"/>
  <c r="AU146"/>
  <c r="AR146"/>
  <c r="AO146"/>
  <c r="AK146"/>
  <c r="AL146" s="1"/>
  <c r="AA146"/>
  <c r="AB146" s="1"/>
  <c r="S146"/>
  <c r="P146"/>
  <c r="I146"/>
  <c r="F146"/>
  <c r="BE473"/>
  <c r="BB473"/>
  <c r="AY473"/>
  <c r="AU473"/>
  <c r="AR473"/>
  <c r="AO473"/>
  <c r="AK473"/>
  <c r="AL473" s="1"/>
  <c r="AA473"/>
  <c r="AB473" s="1"/>
  <c r="S473"/>
  <c r="P473"/>
  <c r="I473"/>
  <c r="F473"/>
  <c r="BE382"/>
  <c r="BB382"/>
  <c r="AY382"/>
  <c r="AU382"/>
  <c r="AR382"/>
  <c r="AO382"/>
  <c r="AK382"/>
  <c r="AL382" s="1"/>
  <c r="AA382"/>
  <c r="AB382" s="1"/>
  <c r="S382"/>
  <c r="P382"/>
  <c r="I382"/>
  <c r="F382"/>
  <c r="BE376"/>
  <c r="BB376"/>
  <c r="AY376"/>
  <c r="AU376"/>
  <c r="AR376"/>
  <c r="AO376"/>
  <c r="AK376"/>
  <c r="AL376" s="1"/>
  <c r="AA376"/>
  <c r="AB376" s="1"/>
  <c r="S376"/>
  <c r="P376"/>
  <c r="I376"/>
  <c r="F376"/>
  <c r="BE142"/>
  <c r="BB142"/>
  <c r="AY142"/>
  <c r="AU142"/>
  <c r="AR142"/>
  <c r="AO142"/>
  <c r="AK142"/>
  <c r="AL142" s="1"/>
  <c r="AA142"/>
  <c r="AB142" s="1"/>
  <c r="S142"/>
  <c r="P142"/>
  <c r="I142"/>
  <c r="F142"/>
  <c r="BE503"/>
  <c r="BB503"/>
  <c r="AY503"/>
  <c r="AU503"/>
  <c r="AR503"/>
  <c r="AO503"/>
  <c r="AK503"/>
  <c r="AL503" s="1"/>
  <c r="AA503"/>
  <c r="AB503" s="1"/>
  <c r="S503"/>
  <c r="P503"/>
  <c r="I503"/>
  <c r="F503"/>
  <c r="BE441"/>
  <c r="BB441"/>
  <c r="AY441"/>
  <c r="AU441"/>
  <c r="AR441"/>
  <c r="AO441"/>
  <c r="AK441"/>
  <c r="AL441" s="1"/>
  <c r="AA441"/>
  <c r="AB441" s="1"/>
  <c r="S441"/>
  <c r="P441"/>
  <c r="I441"/>
  <c r="F441"/>
  <c r="BE490"/>
  <c r="BB490"/>
  <c r="AY490"/>
  <c r="AU490"/>
  <c r="AR490"/>
  <c r="AO490"/>
  <c r="AK490"/>
  <c r="AL490" s="1"/>
  <c r="AA490"/>
  <c r="AB490" s="1"/>
  <c r="S490"/>
  <c r="P490"/>
  <c r="I490"/>
  <c r="F490"/>
  <c r="BE482"/>
  <c r="BB482"/>
  <c r="AY482"/>
  <c r="AU482"/>
  <c r="AR482"/>
  <c r="AO482"/>
  <c r="AK482"/>
  <c r="AL482" s="1"/>
  <c r="AA482"/>
  <c r="AB482" s="1"/>
  <c r="S482"/>
  <c r="P482"/>
  <c r="I482"/>
  <c r="F482"/>
  <c r="BE483"/>
  <c r="BB483"/>
  <c r="AY483"/>
  <c r="AU483"/>
  <c r="AR483"/>
  <c r="AO483"/>
  <c r="AK483"/>
  <c r="AL483" s="1"/>
  <c r="AA483"/>
  <c r="AB483" s="1"/>
  <c r="S483"/>
  <c r="P483"/>
  <c r="I483"/>
  <c r="F483"/>
  <c r="BE477"/>
  <c r="BB477"/>
  <c r="AY477"/>
  <c r="AU477"/>
  <c r="AR477"/>
  <c r="AO477"/>
  <c r="AK477"/>
  <c r="AL477" s="1"/>
  <c r="AA477"/>
  <c r="AB477" s="1"/>
  <c r="S477"/>
  <c r="P477"/>
  <c r="I477"/>
  <c r="F477"/>
  <c r="BE462"/>
  <c r="BB462"/>
  <c r="AY462"/>
  <c r="AU462"/>
  <c r="AR462"/>
  <c r="AO462"/>
  <c r="AK462"/>
  <c r="AL462" s="1"/>
  <c r="AA462"/>
  <c r="AB462" s="1"/>
  <c r="S462"/>
  <c r="P462"/>
  <c r="I462"/>
  <c r="F462"/>
  <c r="BE457"/>
  <c r="BB457"/>
  <c r="AY457"/>
  <c r="AU457"/>
  <c r="AR457"/>
  <c r="AO457"/>
  <c r="AK457"/>
  <c r="AL457" s="1"/>
  <c r="AA457"/>
  <c r="AB457" s="1"/>
  <c r="S457"/>
  <c r="P457"/>
  <c r="I457"/>
  <c r="F457"/>
  <c r="BE138"/>
  <c r="BB138"/>
  <c r="AY138"/>
  <c r="AU138"/>
  <c r="AR138"/>
  <c r="AO138"/>
  <c r="AK138"/>
  <c r="AL138" s="1"/>
  <c r="AA138"/>
  <c r="AB138" s="1"/>
  <c r="S138"/>
  <c r="P138"/>
  <c r="I138"/>
  <c r="F138"/>
  <c r="BE449"/>
  <c r="BB449"/>
  <c r="AY449"/>
  <c r="AU449"/>
  <c r="AR449"/>
  <c r="AO449"/>
  <c r="AK449"/>
  <c r="AL449" s="1"/>
  <c r="AA449"/>
  <c r="AB449" s="1"/>
  <c r="S449"/>
  <c r="P449"/>
  <c r="I449"/>
  <c r="F449"/>
  <c r="BE467"/>
  <c r="BB467"/>
  <c r="AY467"/>
  <c r="AU467"/>
  <c r="AR467"/>
  <c r="AO467"/>
  <c r="AK467"/>
  <c r="AL467" s="1"/>
  <c r="AA467"/>
  <c r="AB467" s="1"/>
  <c r="S467"/>
  <c r="P467"/>
  <c r="I467"/>
  <c r="F467"/>
  <c r="BE67"/>
  <c r="BB67"/>
  <c r="AY67"/>
  <c r="AU67"/>
  <c r="AR67"/>
  <c r="AO67"/>
  <c r="AK67"/>
  <c r="AL67" s="1"/>
  <c r="AA67"/>
  <c r="AB67" s="1"/>
  <c r="S67"/>
  <c r="P67"/>
  <c r="I67"/>
  <c r="F67"/>
  <c r="BE41"/>
  <c r="BB41"/>
  <c r="AY41"/>
  <c r="AU41"/>
  <c r="AR41"/>
  <c r="AO41"/>
  <c r="AK41"/>
  <c r="AL41" s="1"/>
  <c r="AA41"/>
  <c r="AB41" s="1"/>
  <c r="S41"/>
  <c r="P41"/>
  <c r="I41"/>
  <c r="F41"/>
  <c r="BE4"/>
  <c r="BB4"/>
  <c r="AY4"/>
  <c r="AU4"/>
  <c r="AR4"/>
  <c r="AO4"/>
  <c r="AK4"/>
  <c r="AL4" s="1"/>
  <c r="AA4"/>
  <c r="AB4" s="1"/>
  <c r="S4"/>
  <c r="P4"/>
  <c r="I4"/>
  <c r="F4"/>
  <c r="BE68"/>
  <c r="BB68"/>
  <c r="AY68"/>
  <c r="AU68"/>
  <c r="AR68"/>
  <c r="AO68"/>
  <c r="AK68"/>
  <c r="AL68" s="1"/>
  <c r="AA68"/>
  <c r="AB68" s="1"/>
  <c r="S68"/>
  <c r="P68"/>
  <c r="I68"/>
  <c r="F68"/>
  <c r="BE44"/>
  <c r="BB44"/>
  <c r="AY44"/>
  <c r="AU44"/>
  <c r="AR44"/>
  <c r="AO44"/>
  <c r="AK44"/>
  <c r="AL44" s="1"/>
  <c r="AA44"/>
  <c r="AB44" s="1"/>
  <c r="S44"/>
  <c r="P44"/>
  <c r="I44"/>
  <c r="F44"/>
  <c r="BE39"/>
  <c r="BB39"/>
  <c r="AY39"/>
  <c r="AU39"/>
  <c r="AR39"/>
  <c r="AO39"/>
  <c r="AK39"/>
  <c r="AL39" s="1"/>
  <c r="AA39"/>
  <c r="AB39" s="1"/>
  <c r="S39"/>
  <c r="P39"/>
  <c r="I39"/>
  <c r="F39"/>
  <c r="BE38"/>
  <c r="BB38"/>
  <c r="AY38"/>
  <c r="AU38"/>
  <c r="AR38"/>
  <c r="AO38"/>
  <c r="AK38"/>
  <c r="AL38" s="1"/>
  <c r="AA38"/>
  <c r="AB38" s="1"/>
  <c r="S38"/>
  <c r="P38"/>
  <c r="I38"/>
  <c r="F38"/>
  <c r="T347" l="1"/>
  <c r="J213"/>
  <c r="J212"/>
  <c r="J220"/>
  <c r="J246"/>
  <c r="J64"/>
  <c r="J35"/>
  <c r="J311"/>
  <c r="T411"/>
  <c r="T470"/>
  <c r="J498"/>
  <c r="T207"/>
  <c r="J219"/>
  <c r="J333"/>
  <c r="J516"/>
  <c r="J560"/>
  <c r="T223"/>
  <c r="T225"/>
  <c r="T229"/>
  <c r="T231"/>
  <c r="T246"/>
  <c r="T317"/>
  <c r="J306"/>
  <c r="J494"/>
  <c r="J152"/>
  <c r="J325"/>
  <c r="T89"/>
  <c r="BF591"/>
  <c r="J380"/>
  <c r="T431"/>
  <c r="T307"/>
  <c r="J374"/>
  <c r="T381"/>
  <c r="J141"/>
  <c r="J218"/>
  <c r="BF188"/>
  <c r="T242"/>
  <c r="T127"/>
  <c r="T474"/>
  <c r="T344"/>
  <c r="T429"/>
  <c r="J12"/>
  <c r="J412"/>
  <c r="J422"/>
  <c r="J345"/>
  <c r="T546"/>
  <c r="J81"/>
  <c r="T81"/>
  <c r="T583"/>
  <c r="AV188"/>
  <c r="AV589"/>
  <c r="BF576"/>
  <c r="J38"/>
  <c r="J4"/>
  <c r="J449"/>
  <c r="J477"/>
  <c r="AV382"/>
  <c r="T473"/>
  <c r="J147"/>
  <c r="T148"/>
  <c r="J375"/>
  <c r="J484"/>
  <c r="J288"/>
  <c r="AV288"/>
  <c r="T289"/>
  <c r="AV162"/>
  <c r="T163"/>
  <c r="T296"/>
  <c r="T212"/>
  <c r="J319"/>
  <c r="AV135"/>
  <c r="T501"/>
  <c r="T354"/>
  <c r="J365"/>
  <c r="T357"/>
  <c r="J343"/>
  <c r="T407"/>
  <c r="T425"/>
  <c r="T510"/>
  <c r="T42"/>
  <c r="T393"/>
  <c r="J607"/>
  <c r="AV609"/>
  <c r="T608"/>
  <c r="AV608"/>
  <c r="T435"/>
  <c r="J397"/>
  <c r="J603"/>
  <c r="BF7"/>
  <c r="BF585"/>
  <c r="T544"/>
  <c r="T258"/>
  <c r="T218"/>
  <c r="J277"/>
  <c r="J176"/>
  <c r="J185"/>
  <c r="BF192"/>
  <c r="J202"/>
  <c r="J207"/>
  <c r="J235"/>
  <c r="J242"/>
  <c r="T451"/>
  <c r="T404"/>
  <c r="J131"/>
  <c r="J125"/>
  <c r="T10"/>
  <c r="J354"/>
  <c r="T412"/>
  <c r="BF28"/>
  <c r="T519"/>
  <c r="T595"/>
  <c r="T551"/>
  <c r="AV304"/>
  <c r="BF293"/>
  <c r="BF171"/>
  <c r="BF299"/>
  <c r="AV234"/>
  <c r="AV61"/>
  <c r="BF62"/>
  <c r="AV65"/>
  <c r="BF288"/>
  <c r="AV171"/>
  <c r="AV297"/>
  <c r="BF180"/>
  <c r="T189"/>
  <c r="T198"/>
  <c r="T502"/>
  <c r="J127"/>
  <c r="T129"/>
  <c r="T319"/>
  <c r="T480"/>
  <c r="J341"/>
  <c r="T454"/>
  <c r="BF76"/>
  <c r="J558"/>
  <c r="AV542"/>
  <c r="J536"/>
  <c r="J532"/>
  <c r="AV547"/>
  <c r="T98"/>
  <c r="U242"/>
  <c r="BF455"/>
  <c r="J461"/>
  <c r="J444"/>
  <c r="J258"/>
  <c r="J281"/>
  <c r="J166"/>
  <c r="J187"/>
  <c r="J259"/>
  <c r="T260"/>
  <c r="J264"/>
  <c r="J267"/>
  <c r="T277"/>
  <c r="J162"/>
  <c r="AV167"/>
  <c r="BF297"/>
  <c r="AV192"/>
  <c r="BF208"/>
  <c r="J209"/>
  <c r="T211"/>
  <c r="T220"/>
  <c r="BF230"/>
  <c r="BF243"/>
  <c r="J244"/>
  <c r="T245"/>
  <c r="BF217"/>
  <c r="J503"/>
  <c r="T159"/>
  <c r="AV371"/>
  <c r="T448"/>
  <c r="J455"/>
  <c r="T372"/>
  <c r="J464"/>
  <c r="T466"/>
  <c r="J158"/>
  <c r="T227"/>
  <c r="J144"/>
  <c r="T275"/>
  <c r="J291"/>
  <c r="T160"/>
  <c r="J175"/>
  <c r="T179"/>
  <c r="J203"/>
  <c r="T210"/>
  <c r="AV228"/>
  <c r="J252"/>
  <c r="AV253"/>
  <c r="BF254"/>
  <c r="J256"/>
  <c r="BF304"/>
  <c r="AV293"/>
  <c r="BF162"/>
  <c r="T172"/>
  <c r="AV180"/>
  <c r="T181"/>
  <c r="BF184"/>
  <c r="T185"/>
  <c r="J189"/>
  <c r="J193"/>
  <c r="J198"/>
  <c r="T202"/>
  <c r="J237"/>
  <c r="BF167"/>
  <c r="AV184"/>
  <c r="AV46"/>
  <c r="BF532"/>
  <c r="BF247"/>
  <c r="J248"/>
  <c r="BF54"/>
  <c r="J56"/>
  <c r="J57"/>
  <c r="J31"/>
  <c r="T59"/>
  <c r="T35"/>
  <c r="BF337"/>
  <c r="J323"/>
  <c r="J317"/>
  <c r="T498"/>
  <c r="J347"/>
  <c r="U347" s="1"/>
  <c r="AV494"/>
  <c r="BF495"/>
  <c r="J497"/>
  <c r="T152"/>
  <c r="J157"/>
  <c r="J155"/>
  <c r="BF154"/>
  <c r="T481"/>
  <c r="J330"/>
  <c r="J419"/>
  <c r="J409"/>
  <c r="BF500"/>
  <c r="T313"/>
  <c r="J320"/>
  <c r="T325"/>
  <c r="U325" s="1"/>
  <c r="J443"/>
  <c r="J450"/>
  <c r="J139"/>
  <c r="T418"/>
  <c r="T438"/>
  <c r="AV10"/>
  <c r="BF18"/>
  <c r="J408"/>
  <c r="T458"/>
  <c r="T136"/>
  <c r="AV351"/>
  <c r="J501"/>
  <c r="J459"/>
  <c r="J415"/>
  <c r="BF415"/>
  <c r="T43"/>
  <c r="AV363"/>
  <c r="J360"/>
  <c r="J393"/>
  <c r="U393" s="1"/>
  <c r="T417"/>
  <c r="T402"/>
  <c r="J19"/>
  <c r="T85"/>
  <c r="BF5"/>
  <c r="T585"/>
  <c r="J582"/>
  <c r="T117"/>
  <c r="J115"/>
  <c r="T553"/>
  <c r="J90"/>
  <c r="BF74"/>
  <c r="BF70"/>
  <c r="J525"/>
  <c r="BF589"/>
  <c r="BF579"/>
  <c r="J599"/>
  <c r="T30"/>
  <c r="T522"/>
  <c r="BF542"/>
  <c r="AV54"/>
  <c r="AV58"/>
  <c r="BF31"/>
  <c r="AV36"/>
  <c r="AV485"/>
  <c r="BF454"/>
  <c r="BF410"/>
  <c r="BF40"/>
  <c r="J223"/>
  <c r="J229"/>
  <c r="U229" s="1"/>
  <c r="BF235"/>
  <c r="T237"/>
  <c r="AV243"/>
  <c r="BF46"/>
  <c r="J55"/>
  <c r="J60"/>
  <c r="J62"/>
  <c r="T63"/>
  <c r="T64"/>
  <c r="BF49"/>
  <c r="T52"/>
  <c r="BF347"/>
  <c r="J335"/>
  <c r="J411"/>
  <c r="U411" s="1"/>
  <c r="J470"/>
  <c r="U470" s="1"/>
  <c r="J451"/>
  <c r="J129"/>
  <c r="J474"/>
  <c r="T507"/>
  <c r="J353"/>
  <c r="J357"/>
  <c r="J387"/>
  <c r="T8"/>
  <c r="J425"/>
  <c r="T430"/>
  <c r="J388"/>
  <c r="J420"/>
  <c r="T432"/>
  <c r="T87"/>
  <c r="J584"/>
  <c r="AV585"/>
  <c r="T123"/>
  <c r="J109"/>
  <c r="T79"/>
  <c r="J21"/>
  <c r="J74"/>
  <c r="T537"/>
  <c r="AV576"/>
  <c r="J101"/>
  <c r="T574"/>
  <c r="BF569"/>
  <c r="T44"/>
  <c r="BF457"/>
  <c r="AV286"/>
  <c r="BF291"/>
  <c r="J171"/>
  <c r="T196"/>
  <c r="AV196"/>
  <c r="AV197"/>
  <c r="T201"/>
  <c r="BF201"/>
  <c r="AV204"/>
  <c r="J214"/>
  <c r="J222"/>
  <c r="T300"/>
  <c r="BF300"/>
  <c r="AV224"/>
  <c r="T234"/>
  <c r="AV235"/>
  <c r="J239"/>
  <c r="T241"/>
  <c r="T48"/>
  <c r="T34"/>
  <c r="T492"/>
  <c r="J404"/>
  <c r="J344"/>
  <c r="AV39"/>
  <c r="BF44"/>
  <c r="BF67"/>
  <c r="BF147"/>
  <c r="AV262"/>
  <c r="AV38"/>
  <c r="T39"/>
  <c r="J68"/>
  <c r="AV4"/>
  <c r="T41"/>
  <c r="J467"/>
  <c r="AV449"/>
  <c r="T138"/>
  <c r="J462"/>
  <c r="AV477"/>
  <c r="T483"/>
  <c r="J490"/>
  <c r="T441"/>
  <c r="J142"/>
  <c r="J479"/>
  <c r="T461"/>
  <c r="T256"/>
  <c r="J276"/>
  <c r="J304"/>
  <c r="T294"/>
  <c r="J167"/>
  <c r="T176"/>
  <c r="J181"/>
  <c r="T193"/>
  <c r="BF200"/>
  <c r="J201"/>
  <c r="T209"/>
  <c r="T213"/>
  <c r="AV214"/>
  <c r="T219"/>
  <c r="BF219"/>
  <c r="AV221"/>
  <c r="J232"/>
  <c r="AV238"/>
  <c r="BF239"/>
  <c r="J249"/>
  <c r="T66"/>
  <c r="J48"/>
  <c r="J51"/>
  <c r="T37"/>
  <c r="J34"/>
  <c r="BF315"/>
  <c r="AV311"/>
  <c r="BF491"/>
  <c r="J492"/>
  <c r="J156"/>
  <c r="T67"/>
  <c r="T457"/>
  <c r="AV377"/>
  <c r="T489"/>
  <c r="J336"/>
  <c r="T166"/>
  <c r="T257"/>
  <c r="T263"/>
  <c r="T268"/>
  <c r="BF272"/>
  <c r="J274"/>
  <c r="T280"/>
  <c r="AV280"/>
  <c r="BF282"/>
  <c r="T145"/>
  <c r="J293"/>
  <c r="J197"/>
  <c r="BF197"/>
  <c r="J205"/>
  <c r="T206"/>
  <c r="J225"/>
  <c r="T226"/>
  <c r="J231"/>
  <c r="AV471"/>
  <c r="AV316"/>
  <c r="BF403"/>
  <c r="AV564"/>
  <c r="AV583"/>
  <c r="AV587"/>
  <c r="AV321"/>
  <c r="J423"/>
  <c r="BF411"/>
  <c r="BF419"/>
  <c r="J367"/>
  <c r="J313"/>
  <c r="J384"/>
  <c r="J134"/>
  <c r="T139"/>
  <c r="J303"/>
  <c r="J480"/>
  <c r="T342"/>
  <c r="T378"/>
  <c r="T374"/>
  <c r="T131"/>
  <c r="J507"/>
  <c r="J506"/>
  <c r="T358"/>
  <c r="AV358"/>
  <c r="BF332"/>
  <c r="BF488"/>
  <c r="T487"/>
  <c r="T365"/>
  <c r="T343"/>
  <c r="T535"/>
  <c r="AV232"/>
  <c r="T235"/>
  <c r="T244"/>
  <c r="T248"/>
  <c r="AV249"/>
  <c r="T55"/>
  <c r="BF55"/>
  <c r="T60"/>
  <c r="BF65"/>
  <c r="J66"/>
  <c r="T50"/>
  <c r="AV50"/>
  <c r="AV51"/>
  <c r="J52"/>
  <c r="T56"/>
  <c r="BF56"/>
  <c r="T57"/>
  <c r="U57" s="1"/>
  <c r="BF36"/>
  <c r="J37"/>
  <c r="T315"/>
  <c r="AV315"/>
  <c r="AV491"/>
  <c r="J495"/>
  <c r="J496"/>
  <c r="AV497"/>
  <c r="BF152"/>
  <c r="BF157"/>
  <c r="J151"/>
  <c r="J481"/>
  <c r="U481" s="1"/>
  <c r="J399"/>
  <c r="J385"/>
  <c r="AV318"/>
  <c r="J328"/>
  <c r="BF325"/>
  <c r="BF443"/>
  <c r="J133"/>
  <c r="AV394"/>
  <c r="T380"/>
  <c r="J452"/>
  <c r="BF316"/>
  <c r="J381"/>
  <c r="J327"/>
  <c r="T14"/>
  <c r="AV14"/>
  <c r="BF11"/>
  <c r="J454"/>
  <c r="BF135"/>
  <c r="BF356"/>
  <c r="BF387"/>
  <c r="AV15"/>
  <c r="BF391"/>
  <c r="T397"/>
  <c r="T603"/>
  <c r="AV565"/>
  <c r="BF87"/>
  <c r="BF580"/>
  <c r="AV98"/>
  <c r="BF89"/>
  <c r="AV403"/>
  <c r="J510"/>
  <c r="T422"/>
  <c r="AV422"/>
  <c r="J430"/>
  <c r="AV40"/>
  <c r="T607"/>
  <c r="J417"/>
  <c r="AV432"/>
  <c r="BF389"/>
  <c r="J605"/>
  <c r="AV596"/>
  <c r="AV606"/>
  <c r="T110"/>
  <c r="AV110"/>
  <c r="AV87"/>
  <c r="T545"/>
  <c r="AV6"/>
  <c r="J514"/>
  <c r="AV5"/>
  <c r="T7"/>
  <c r="T513"/>
  <c r="T549"/>
  <c r="BF533"/>
  <c r="T582"/>
  <c r="T122"/>
  <c r="T112"/>
  <c r="T83"/>
  <c r="J114"/>
  <c r="J120"/>
  <c r="J79"/>
  <c r="BF80"/>
  <c r="BF534"/>
  <c r="J530"/>
  <c r="AV577"/>
  <c r="BF601"/>
  <c r="BF562"/>
  <c r="J524"/>
  <c r="T524"/>
  <c r="J541"/>
  <c r="T590"/>
  <c r="T597"/>
  <c r="AV580"/>
  <c r="BF522"/>
  <c r="T520"/>
  <c r="T531"/>
  <c r="J573"/>
  <c r="T550"/>
  <c r="AV548"/>
  <c r="T518"/>
  <c r="T528"/>
  <c r="J136"/>
  <c r="U136" s="1"/>
  <c r="BF351"/>
  <c r="AV356"/>
  <c r="J407"/>
  <c r="BF15"/>
  <c r="J410"/>
  <c r="AV410"/>
  <c r="J42"/>
  <c r="T362"/>
  <c r="J610"/>
  <c r="BF397"/>
  <c r="T420"/>
  <c r="J402"/>
  <c r="T398"/>
  <c r="J606"/>
  <c r="J69"/>
  <c r="T69"/>
  <c r="T19"/>
  <c r="J97"/>
  <c r="T521"/>
  <c r="J6"/>
  <c r="AV7"/>
  <c r="J533"/>
  <c r="J546"/>
  <c r="BF564"/>
  <c r="BF122"/>
  <c r="T116"/>
  <c r="BF116"/>
  <c r="J119"/>
  <c r="J123"/>
  <c r="T106"/>
  <c r="BF84"/>
  <c r="BF561"/>
  <c r="J540"/>
  <c r="AV557"/>
  <c r="J515"/>
  <c r="J590"/>
  <c r="T516"/>
  <c r="T101"/>
  <c r="T588"/>
  <c r="AV28"/>
  <c r="AV532"/>
  <c r="T547"/>
  <c r="J550"/>
  <c r="T563"/>
  <c r="AV569"/>
  <c r="T559"/>
  <c r="T124"/>
  <c r="J482"/>
  <c r="J473"/>
  <c r="AV148"/>
  <c r="T141"/>
  <c r="J373"/>
  <c r="T377"/>
  <c r="J468"/>
  <c r="J448"/>
  <c r="AV372"/>
  <c r="T463"/>
  <c r="T445"/>
  <c r="BF262"/>
  <c r="AV275"/>
  <c r="T281"/>
  <c r="BF286"/>
  <c r="AV160"/>
  <c r="T169"/>
  <c r="T195"/>
  <c r="AV441"/>
  <c r="T503"/>
  <c r="J376"/>
  <c r="T382"/>
  <c r="J146"/>
  <c r="J159"/>
  <c r="AV489"/>
  <c r="T479"/>
  <c r="J314"/>
  <c r="T371"/>
  <c r="J453"/>
  <c r="BF463"/>
  <c r="AV466"/>
  <c r="T444"/>
  <c r="AV41"/>
  <c r="AV138"/>
  <c r="BF490"/>
  <c r="BF484"/>
  <c r="AV463"/>
  <c r="AV445"/>
  <c r="BF158"/>
  <c r="AV169"/>
  <c r="AV195"/>
  <c r="BF203"/>
  <c r="J236"/>
  <c r="T240"/>
  <c r="J254"/>
  <c r="T255"/>
  <c r="AV257"/>
  <c r="J261"/>
  <c r="AV263"/>
  <c r="BF264"/>
  <c r="J266"/>
  <c r="AV269"/>
  <c r="T270"/>
  <c r="AV270"/>
  <c r="J272"/>
  <c r="BF274"/>
  <c r="AV276"/>
  <c r="J282"/>
  <c r="BF283"/>
  <c r="BF284"/>
  <c r="J285"/>
  <c r="BF285"/>
  <c r="BF287"/>
  <c r="J290"/>
  <c r="BF290"/>
  <c r="BF292"/>
  <c r="J295"/>
  <c r="BF295"/>
  <c r="BF161"/>
  <c r="J164"/>
  <c r="BF164"/>
  <c r="BF165"/>
  <c r="J168"/>
  <c r="BF168"/>
  <c r="BF170"/>
  <c r="J173"/>
  <c r="BF173"/>
  <c r="BF174"/>
  <c r="J297"/>
  <c r="J177"/>
  <c r="BF177"/>
  <c r="BF178"/>
  <c r="J180"/>
  <c r="J182"/>
  <c r="BF182"/>
  <c r="BF183"/>
  <c r="J184"/>
  <c r="J186"/>
  <c r="BF186"/>
  <c r="BF298"/>
  <c r="J188"/>
  <c r="J190"/>
  <c r="BF190"/>
  <c r="BF191"/>
  <c r="J192"/>
  <c r="AV194"/>
  <c r="T197"/>
  <c r="BF199"/>
  <c r="J200"/>
  <c r="T205"/>
  <c r="AV205"/>
  <c r="AV206"/>
  <c r="AV209"/>
  <c r="AV211"/>
  <c r="BF213"/>
  <c r="BF214"/>
  <c r="T215"/>
  <c r="AV231"/>
  <c r="J502"/>
  <c r="J241"/>
  <c r="T250"/>
  <c r="BF228"/>
  <c r="AV240"/>
  <c r="T252"/>
  <c r="BF253"/>
  <c r="AV255"/>
  <c r="J270"/>
  <c r="AV273"/>
  <c r="T274"/>
  <c r="AV274"/>
  <c r="BF280"/>
  <c r="BF289"/>
  <c r="BF163"/>
  <c r="BF172"/>
  <c r="BF181"/>
  <c r="BF189"/>
  <c r="BF196"/>
  <c r="AV199"/>
  <c r="BF204"/>
  <c r="AV213"/>
  <c r="J215"/>
  <c r="AV216"/>
  <c r="BF221"/>
  <c r="BF224"/>
  <c r="BF234"/>
  <c r="AV248"/>
  <c r="J250"/>
  <c r="BF445"/>
  <c r="AV227"/>
  <c r="T262"/>
  <c r="T286"/>
  <c r="BF169"/>
  <c r="AV179"/>
  <c r="T187"/>
  <c r="BF195"/>
  <c r="AV210"/>
  <c r="T228"/>
  <c r="T253"/>
  <c r="BF257"/>
  <c r="AV260"/>
  <c r="T261"/>
  <c r="BF263"/>
  <c r="AV265"/>
  <c r="T266"/>
  <c r="AV266"/>
  <c r="J268"/>
  <c r="J271"/>
  <c r="T272"/>
  <c r="BF276"/>
  <c r="J278"/>
  <c r="T282"/>
  <c r="T304"/>
  <c r="J145"/>
  <c r="T288"/>
  <c r="J289"/>
  <c r="T293"/>
  <c r="J294"/>
  <c r="T162"/>
  <c r="J163"/>
  <c r="T167"/>
  <c r="J296"/>
  <c r="T171"/>
  <c r="J172"/>
  <c r="T297"/>
  <c r="T180"/>
  <c r="T184"/>
  <c r="T188"/>
  <c r="T192"/>
  <c r="BF194"/>
  <c r="J196"/>
  <c r="T200"/>
  <c r="AV200"/>
  <c r="AV201"/>
  <c r="BF205"/>
  <c r="J206"/>
  <c r="BF206"/>
  <c r="AV208"/>
  <c r="T217"/>
  <c r="AV217"/>
  <c r="AV219"/>
  <c r="BF222"/>
  <c r="J300"/>
  <c r="BF241"/>
  <c r="T46"/>
  <c r="AV55"/>
  <c r="J63"/>
  <c r="BF63"/>
  <c r="T47"/>
  <c r="J50"/>
  <c r="T54"/>
  <c r="AV56"/>
  <c r="J59"/>
  <c r="U59" s="1"/>
  <c r="BF59"/>
  <c r="T45"/>
  <c r="J315"/>
  <c r="AV154"/>
  <c r="AV500"/>
  <c r="BF209"/>
  <c r="J211"/>
  <c r="BF211"/>
  <c r="AV299"/>
  <c r="T214"/>
  <c r="BF216"/>
  <c r="J217"/>
  <c r="T222"/>
  <c r="AV222"/>
  <c r="AV300"/>
  <c r="BF225"/>
  <c r="J226"/>
  <c r="BF226"/>
  <c r="AV230"/>
  <c r="T232"/>
  <c r="BF233"/>
  <c r="J234"/>
  <c r="T239"/>
  <c r="AV239"/>
  <c r="AV241"/>
  <c r="BF244"/>
  <c r="J245"/>
  <c r="BF245"/>
  <c r="AV247"/>
  <c r="T249"/>
  <c r="BF251"/>
  <c r="J46"/>
  <c r="T62"/>
  <c r="AV62"/>
  <c r="AV63"/>
  <c r="BF66"/>
  <c r="J47"/>
  <c r="BF47"/>
  <c r="AV49"/>
  <c r="T51"/>
  <c r="BF53"/>
  <c r="J54"/>
  <c r="T31"/>
  <c r="AV31"/>
  <c r="AV59"/>
  <c r="BF37"/>
  <c r="J45"/>
  <c r="BF45"/>
  <c r="AV337"/>
  <c r="T306"/>
  <c r="T491"/>
  <c r="T495"/>
  <c r="AV495"/>
  <c r="BF150"/>
  <c r="J321"/>
  <c r="BF140"/>
  <c r="J318"/>
  <c r="BF334"/>
  <c r="AV442"/>
  <c r="AV225"/>
  <c r="AV226"/>
  <c r="BF231"/>
  <c r="BF232"/>
  <c r="AV233"/>
  <c r="BF238"/>
  <c r="AV244"/>
  <c r="AV245"/>
  <c r="BF248"/>
  <c r="BF249"/>
  <c r="AV251"/>
  <c r="BF61"/>
  <c r="AV66"/>
  <c r="AV47"/>
  <c r="BF50"/>
  <c r="BF51"/>
  <c r="AV53"/>
  <c r="BF58"/>
  <c r="AV37"/>
  <c r="AV45"/>
  <c r="T323"/>
  <c r="AV308"/>
  <c r="AV317"/>
  <c r="J309"/>
  <c r="T499"/>
  <c r="BF498"/>
  <c r="BF494"/>
  <c r="T335"/>
  <c r="AV150"/>
  <c r="AV155"/>
  <c r="BF481"/>
  <c r="BF330"/>
  <c r="AV140"/>
  <c r="AV409"/>
  <c r="BF313"/>
  <c r="BF320"/>
  <c r="AV334"/>
  <c r="AV450"/>
  <c r="AV446"/>
  <c r="AV126"/>
  <c r="J472"/>
  <c r="J460"/>
  <c r="J396"/>
  <c r="J128"/>
  <c r="J469"/>
  <c r="J476"/>
  <c r="J352"/>
  <c r="T301"/>
  <c r="T370"/>
  <c r="T326"/>
  <c r="AV381"/>
  <c r="J11"/>
  <c r="AV131"/>
  <c r="J18"/>
  <c r="AV507"/>
  <c r="J332"/>
  <c r="AV426"/>
  <c r="T488"/>
  <c r="AV346"/>
  <c r="BF365"/>
  <c r="AV343"/>
  <c r="AV12"/>
  <c r="BF510"/>
  <c r="AV430"/>
  <c r="AV345"/>
  <c r="J364"/>
  <c r="J413"/>
  <c r="AV436"/>
  <c r="T439"/>
  <c r="AV439"/>
  <c r="J400"/>
  <c r="BF402"/>
  <c r="AV605"/>
  <c r="BF604"/>
  <c r="BF97"/>
  <c r="BF565"/>
  <c r="AV486"/>
  <c r="AV361"/>
  <c r="BF143"/>
  <c r="J369"/>
  <c r="BF368"/>
  <c r="J305"/>
  <c r="BF379"/>
  <c r="BF359"/>
  <c r="BF339"/>
  <c r="T327"/>
  <c r="BF14"/>
  <c r="BF13"/>
  <c r="BF602"/>
  <c r="T125"/>
  <c r="BF10"/>
  <c r="BF9"/>
  <c r="BF3"/>
  <c r="T506"/>
  <c r="BF358"/>
  <c r="BF429"/>
  <c r="BF406"/>
  <c r="T408"/>
  <c r="J488"/>
  <c r="T346"/>
  <c r="T353"/>
  <c r="AV353"/>
  <c r="AV354"/>
  <c r="T356"/>
  <c r="T387"/>
  <c r="T12"/>
  <c r="T459"/>
  <c r="AV459"/>
  <c r="AV412"/>
  <c r="T410"/>
  <c r="T415"/>
  <c r="BF363"/>
  <c r="J386"/>
  <c r="BF421"/>
  <c r="T610"/>
  <c r="AV435"/>
  <c r="J439"/>
  <c r="U439" s="1"/>
  <c r="T388"/>
  <c r="BF388"/>
  <c r="T391"/>
  <c r="BF432"/>
  <c r="AV402"/>
  <c r="AV428"/>
  <c r="J398"/>
  <c r="T605"/>
  <c r="AV604"/>
  <c r="BF596"/>
  <c r="T496"/>
  <c r="AV312"/>
  <c r="BF335"/>
  <c r="AV331"/>
  <c r="T157"/>
  <c r="T156"/>
  <c r="AV156"/>
  <c r="AV153"/>
  <c r="T330"/>
  <c r="T423"/>
  <c r="AV423"/>
  <c r="AV433"/>
  <c r="T419"/>
  <c r="T385"/>
  <c r="AV385"/>
  <c r="AV440"/>
  <c r="T320"/>
  <c r="T328"/>
  <c r="AV328"/>
  <c r="AV310"/>
  <c r="T443"/>
  <c r="T134"/>
  <c r="AV134"/>
  <c r="AV465"/>
  <c r="J447"/>
  <c r="AV447"/>
  <c r="T472"/>
  <c r="AV472"/>
  <c r="J456"/>
  <c r="AV456"/>
  <c r="T460"/>
  <c r="AV460"/>
  <c r="J424"/>
  <c r="AV424"/>
  <c r="T396"/>
  <c r="AV396"/>
  <c r="J132"/>
  <c r="AV132"/>
  <c r="T128"/>
  <c r="AV128"/>
  <c r="J130"/>
  <c r="AV130"/>
  <c r="T469"/>
  <c r="AV469"/>
  <c r="J475"/>
  <c r="AV475"/>
  <c r="T476"/>
  <c r="AV476"/>
  <c r="J350"/>
  <c r="AV350"/>
  <c r="T352"/>
  <c r="AV352"/>
  <c r="J143"/>
  <c r="AV139"/>
  <c r="J302"/>
  <c r="J418"/>
  <c r="J368"/>
  <c r="AV480"/>
  <c r="J340"/>
  <c r="J342"/>
  <c r="J379"/>
  <c r="AV380"/>
  <c r="J338"/>
  <c r="J431"/>
  <c r="J316"/>
  <c r="BF381"/>
  <c r="J329"/>
  <c r="BF329"/>
  <c r="BF383"/>
  <c r="J14"/>
  <c r="T11"/>
  <c r="BF131"/>
  <c r="J17"/>
  <c r="BF17"/>
  <c r="BF16"/>
  <c r="J10"/>
  <c r="T18"/>
  <c r="BF507"/>
  <c r="J505"/>
  <c r="BF505"/>
  <c r="BF504"/>
  <c r="J358"/>
  <c r="T332"/>
  <c r="BF426"/>
  <c r="T401"/>
  <c r="BF401"/>
  <c r="BF437"/>
  <c r="AV458"/>
  <c r="AV454"/>
  <c r="AV488"/>
  <c r="J487"/>
  <c r="T366"/>
  <c r="BF343"/>
  <c r="J8"/>
  <c r="T434"/>
  <c r="BF430"/>
  <c r="J43"/>
  <c r="BF42"/>
  <c r="T348"/>
  <c r="J362"/>
  <c r="BF386"/>
  <c r="J421"/>
  <c r="J608"/>
  <c r="T413"/>
  <c r="U413" s="1"/>
  <c r="J435"/>
  <c r="T390"/>
  <c r="BF390"/>
  <c r="AV391"/>
  <c r="J428"/>
  <c r="AV389"/>
  <c r="BF398"/>
  <c r="J596"/>
  <c r="BF594"/>
  <c r="BF548"/>
  <c r="BF518"/>
  <c r="AV85"/>
  <c r="T97"/>
  <c r="T91"/>
  <c r="T6"/>
  <c r="J513"/>
  <c r="T533"/>
  <c r="AV533"/>
  <c r="T587"/>
  <c r="BF118"/>
  <c r="AV83"/>
  <c r="BF121"/>
  <c r="BF123"/>
  <c r="T109"/>
  <c r="BF109"/>
  <c r="J106"/>
  <c r="BF106"/>
  <c r="T94"/>
  <c r="T74"/>
  <c r="AV74"/>
  <c r="BF567"/>
  <c r="T534"/>
  <c r="T558"/>
  <c r="AV558"/>
  <c r="BF526"/>
  <c r="T561"/>
  <c r="AV561"/>
  <c r="T525"/>
  <c r="AV525"/>
  <c r="BF73"/>
  <c r="BF524"/>
  <c r="BF105"/>
  <c r="BF537"/>
  <c r="BF517"/>
  <c r="BF516"/>
  <c r="BF578"/>
  <c r="J576"/>
  <c r="J597"/>
  <c r="J581"/>
  <c r="BF101"/>
  <c r="BF588"/>
  <c r="BF574"/>
  <c r="J600"/>
  <c r="BF600"/>
  <c r="AV522"/>
  <c r="T542"/>
  <c r="T555"/>
  <c r="BF568"/>
  <c r="BF547"/>
  <c r="T572"/>
  <c r="BF559"/>
  <c r="J611"/>
  <c r="BF611"/>
  <c r="AV75"/>
  <c r="AV123"/>
  <c r="AV109"/>
  <c r="AV106"/>
  <c r="BF79"/>
  <c r="BF552"/>
  <c r="BF99"/>
  <c r="AV517"/>
  <c r="BF590"/>
  <c r="BF508"/>
  <c r="BF597"/>
  <c r="BF100"/>
  <c r="AV588"/>
  <c r="AV600"/>
  <c r="BF107"/>
  <c r="BF108"/>
  <c r="BF511"/>
  <c r="T596"/>
  <c r="T606"/>
  <c r="BF110"/>
  <c r="J87"/>
  <c r="T96"/>
  <c r="BF545"/>
  <c r="T514"/>
  <c r="T523"/>
  <c r="BF523"/>
  <c r="BF549"/>
  <c r="AV546"/>
  <c r="T564"/>
  <c r="T575"/>
  <c r="T82"/>
  <c r="BF82"/>
  <c r="T113"/>
  <c r="T121"/>
  <c r="AV79"/>
  <c r="AV90"/>
  <c r="T530"/>
  <c r="AV530"/>
  <c r="T552"/>
  <c r="AV552"/>
  <c r="T540"/>
  <c r="AV540"/>
  <c r="T99"/>
  <c r="AV99"/>
  <c r="J105"/>
  <c r="AV71"/>
  <c r="T566"/>
  <c r="T515"/>
  <c r="BF515"/>
  <c r="T541"/>
  <c r="AV590"/>
  <c r="T591"/>
  <c r="AV508"/>
  <c r="AV597"/>
  <c r="T579"/>
  <c r="AV100"/>
  <c r="J30"/>
  <c r="BF30"/>
  <c r="BF137"/>
  <c r="AV536"/>
  <c r="BF98"/>
  <c r="BF550"/>
  <c r="T103"/>
  <c r="T539"/>
  <c r="J545"/>
  <c r="J571"/>
  <c r="J586"/>
  <c r="J118"/>
  <c r="J88"/>
  <c r="J554"/>
  <c r="J577"/>
  <c r="J557"/>
  <c r="J71"/>
  <c r="J589"/>
  <c r="J580"/>
  <c r="J588"/>
  <c r="J28"/>
  <c r="J522"/>
  <c r="U522" s="1"/>
  <c r="J519"/>
  <c r="J98"/>
  <c r="J107"/>
  <c r="J511"/>
  <c r="J110"/>
  <c r="J521"/>
  <c r="J7"/>
  <c r="J535"/>
  <c r="J75"/>
  <c r="J583"/>
  <c r="J112"/>
  <c r="J117"/>
  <c r="J111"/>
  <c r="J567"/>
  <c r="J526"/>
  <c r="J73"/>
  <c r="J508"/>
  <c r="J100"/>
  <c r="J520"/>
  <c r="J531"/>
  <c r="J543"/>
  <c r="J594"/>
  <c r="J93"/>
  <c r="J523"/>
  <c r="J122"/>
  <c r="J83"/>
  <c r="J566"/>
  <c r="J555"/>
  <c r="J587"/>
  <c r="J121"/>
  <c r="J592"/>
  <c r="J509"/>
  <c r="J29"/>
  <c r="BF38"/>
  <c r="J44"/>
  <c r="AV44"/>
  <c r="T68"/>
  <c r="BF68"/>
  <c r="BF4"/>
  <c r="J67"/>
  <c r="AV67"/>
  <c r="T467"/>
  <c r="BF467"/>
  <c r="BF449"/>
  <c r="J457"/>
  <c r="AV457"/>
  <c r="T462"/>
  <c r="BF462"/>
  <c r="BF477"/>
  <c r="AV482"/>
  <c r="T490"/>
  <c r="BF503"/>
  <c r="BF382"/>
  <c r="AV146"/>
  <c r="T147"/>
  <c r="BF141"/>
  <c r="BF377"/>
  <c r="AV468"/>
  <c r="T484"/>
  <c r="BF479"/>
  <c r="BF371"/>
  <c r="AV453"/>
  <c r="T455"/>
  <c r="J463"/>
  <c r="BF466"/>
  <c r="T158"/>
  <c r="J262"/>
  <c r="U262" s="1"/>
  <c r="BF275"/>
  <c r="T291"/>
  <c r="J169"/>
  <c r="BF179"/>
  <c r="T203"/>
  <c r="J228"/>
  <c r="BF240"/>
  <c r="T254"/>
  <c r="J257"/>
  <c r="BF260"/>
  <c r="T264"/>
  <c r="BF267"/>
  <c r="AV268"/>
  <c r="BF271"/>
  <c r="BF278"/>
  <c r="BF279"/>
  <c r="J280"/>
  <c r="J283"/>
  <c r="BF303"/>
  <c r="BF341"/>
  <c r="BF452"/>
  <c r="BF376"/>
  <c r="BF373"/>
  <c r="BF314"/>
  <c r="BF464"/>
  <c r="BF144"/>
  <c r="BF175"/>
  <c r="BF236"/>
  <c r="BF259"/>
  <c r="AV267"/>
  <c r="AV271"/>
  <c r="T38"/>
  <c r="J39"/>
  <c r="BF39"/>
  <c r="T4"/>
  <c r="J41"/>
  <c r="BF41"/>
  <c r="T449"/>
  <c r="J138"/>
  <c r="BF138"/>
  <c r="T477"/>
  <c r="J483"/>
  <c r="BF483"/>
  <c r="BF441"/>
  <c r="AV142"/>
  <c r="T376"/>
  <c r="BF473"/>
  <c r="BF148"/>
  <c r="AV375"/>
  <c r="T373"/>
  <c r="BF159"/>
  <c r="BF489"/>
  <c r="AV336"/>
  <c r="T314"/>
  <c r="BF448"/>
  <c r="BF372"/>
  <c r="T464"/>
  <c r="J445"/>
  <c r="BF227"/>
  <c r="T144"/>
  <c r="J286"/>
  <c r="BF160"/>
  <c r="T175"/>
  <c r="J195"/>
  <c r="BF210"/>
  <c r="T236"/>
  <c r="J253"/>
  <c r="BF255"/>
  <c r="T259"/>
  <c r="J263"/>
  <c r="BF265"/>
  <c r="BF266"/>
  <c r="BF269"/>
  <c r="BF270"/>
  <c r="BF273"/>
  <c r="J279"/>
  <c r="AV483"/>
  <c r="T482"/>
  <c r="BF482"/>
  <c r="J441"/>
  <c r="AV503"/>
  <c r="T142"/>
  <c r="BF142"/>
  <c r="J382"/>
  <c r="AV473"/>
  <c r="T146"/>
  <c r="BF146"/>
  <c r="J148"/>
  <c r="AV141"/>
  <c r="T375"/>
  <c r="BF375"/>
  <c r="J377"/>
  <c r="AV159"/>
  <c r="T468"/>
  <c r="BF468"/>
  <c r="J489"/>
  <c r="AV479"/>
  <c r="T336"/>
  <c r="BF336"/>
  <c r="J371"/>
  <c r="AV448"/>
  <c r="T453"/>
  <c r="BF453"/>
  <c r="J372"/>
  <c r="AV461"/>
  <c r="J466"/>
  <c r="AV444"/>
  <c r="J227"/>
  <c r="AV258"/>
  <c r="J275"/>
  <c r="AV281"/>
  <c r="J160"/>
  <c r="AV166"/>
  <c r="J179"/>
  <c r="AV187"/>
  <c r="J210"/>
  <c r="AV218"/>
  <c r="J240"/>
  <c r="AV252"/>
  <c r="AV256"/>
  <c r="AV261"/>
  <c r="J265"/>
  <c r="T267"/>
  <c r="J269"/>
  <c r="T271"/>
  <c r="J273"/>
  <c r="T276"/>
  <c r="T333"/>
  <c r="AV498"/>
  <c r="BF155"/>
  <c r="BF321"/>
  <c r="BF409"/>
  <c r="BF318"/>
  <c r="BF450"/>
  <c r="AV143"/>
  <c r="AV303"/>
  <c r="AV368"/>
  <c r="AV341"/>
  <c r="AV379"/>
  <c r="AV452"/>
  <c r="J478"/>
  <c r="BF458"/>
  <c r="T135"/>
  <c r="AV136"/>
  <c r="J349"/>
  <c r="BF353"/>
  <c r="AV355"/>
  <c r="AV366"/>
  <c r="AV415"/>
  <c r="AV97"/>
  <c r="BF317"/>
  <c r="AV309"/>
  <c r="J491"/>
  <c r="U491" s="1"/>
  <c r="AV335"/>
  <c r="T331"/>
  <c r="AV152"/>
  <c r="T149"/>
  <c r="BF149"/>
  <c r="T151"/>
  <c r="T153"/>
  <c r="AV481"/>
  <c r="T414"/>
  <c r="BF414"/>
  <c r="T399"/>
  <c r="T433"/>
  <c r="AV411"/>
  <c r="T395"/>
  <c r="BF395"/>
  <c r="T367"/>
  <c r="T440"/>
  <c r="AV313"/>
  <c r="T322"/>
  <c r="BF322"/>
  <c r="T384"/>
  <c r="T310"/>
  <c r="AV325"/>
  <c r="T32"/>
  <c r="BF32"/>
  <c r="T133"/>
  <c r="T465"/>
  <c r="BF446"/>
  <c r="BF442"/>
  <c r="BF394"/>
  <c r="BF485"/>
  <c r="BF126"/>
  <c r="BF471"/>
  <c r="BF486"/>
  <c r="BF361"/>
  <c r="AV301"/>
  <c r="T302"/>
  <c r="AV302"/>
  <c r="AV438"/>
  <c r="T369"/>
  <c r="AV369"/>
  <c r="AV370"/>
  <c r="T340"/>
  <c r="AV340"/>
  <c r="AV378"/>
  <c r="T305"/>
  <c r="AV305"/>
  <c r="AV326"/>
  <c r="T338"/>
  <c r="AV338"/>
  <c r="AV307"/>
  <c r="T359"/>
  <c r="J426"/>
  <c r="AV277"/>
  <c r="AV278"/>
  <c r="T279"/>
  <c r="AV279"/>
  <c r="AV283"/>
  <c r="T284"/>
  <c r="AV284"/>
  <c r="AV145"/>
  <c r="AV285"/>
  <c r="T287"/>
  <c r="AV287"/>
  <c r="AV290"/>
  <c r="T292"/>
  <c r="AV292"/>
  <c r="AV294"/>
  <c r="AV295"/>
  <c r="T161"/>
  <c r="AV161"/>
  <c r="AV164"/>
  <c r="T165"/>
  <c r="AV165"/>
  <c r="AV296"/>
  <c r="AV168"/>
  <c r="T170"/>
  <c r="AV170"/>
  <c r="AV173"/>
  <c r="T174"/>
  <c r="AV174"/>
  <c r="AV176"/>
  <c r="AV177"/>
  <c r="T178"/>
  <c r="AV178"/>
  <c r="AV182"/>
  <c r="T183"/>
  <c r="AV183"/>
  <c r="AV185"/>
  <c r="AV186"/>
  <c r="T298"/>
  <c r="AV298"/>
  <c r="AV190"/>
  <c r="T191"/>
  <c r="AV191"/>
  <c r="U55"/>
  <c r="T308"/>
  <c r="J499"/>
  <c r="BF499"/>
  <c r="AV347"/>
  <c r="J493"/>
  <c r="AV493"/>
  <c r="T312"/>
  <c r="J331"/>
  <c r="J150"/>
  <c r="J149"/>
  <c r="AV149"/>
  <c r="AV157"/>
  <c r="BF151"/>
  <c r="J153"/>
  <c r="J154"/>
  <c r="J414"/>
  <c r="AV414"/>
  <c r="AV330"/>
  <c r="BF399"/>
  <c r="J433"/>
  <c r="J140"/>
  <c r="J395"/>
  <c r="AV395"/>
  <c r="AV419"/>
  <c r="BF367"/>
  <c r="J440"/>
  <c r="J500"/>
  <c r="J322"/>
  <c r="AV322"/>
  <c r="AV320"/>
  <c r="BF384"/>
  <c r="J310"/>
  <c r="J334"/>
  <c r="J32"/>
  <c r="AV32"/>
  <c r="AV443"/>
  <c r="BF133"/>
  <c r="J465"/>
  <c r="J446"/>
  <c r="T447"/>
  <c r="J442"/>
  <c r="T456"/>
  <c r="J394"/>
  <c r="T424"/>
  <c r="J485"/>
  <c r="T132"/>
  <c r="J126"/>
  <c r="T130"/>
  <c r="J471"/>
  <c r="T475"/>
  <c r="J486"/>
  <c r="T350"/>
  <c r="J361"/>
  <c r="T143"/>
  <c r="T303"/>
  <c r="J438"/>
  <c r="T368"/>
  <c r="T341"/>
  <c r="J378"/>
  <c r="T379"/>
  <c r="T452"/>
  <c r="J307"/>
  <c r="T316"/>
  <c r="BF374"/>
  <c r="J429"/>
  <c r="U429" s="1"/>
  <c r="J401"/>
  <c r="J346"/>
  <c r="J356"/>
  <c r="U356" s="1"/>
  <c r="AV357"/>
  <c r="AV387"/>
  <c r="BF407"/>
  <c r="T427"/>
  <c r="BF392"/>
  <c r="BF434"/>
  <c r="T40"/>
  <c r="AV42"/>
  <c r="J348"/>
  <c r="BF416"/>
  <c r="AV421"/>
  <c r="BF610"/>
  <c r="BF413"/>
  <c r="BF400"/>
  <c r="AV417"/>
  <c r="J391"/>
  <c r="U391" s="1"/>
  <c r="T598"/>
  <c r="BF85"/>
  <c r="T565"/>
  <c r="J284"/>
  <c r="J287"/>
  <c r="J292"/>
  <c r="J161"/>
  <c r="J165"/>
  <c r="J170"/>
  <c r="J174"/>
  <c r="J178"/>
  <c r="J183"/>
  <c r="T186"/>
  <c r="J298"/>
  <c r="J191"/>
  <c r="AV193"/>
  <c r="J308"/>
  <c r="BF308"/>
  <c r="AV499"/>
  <c r="J324"/>
  <c r="AV324"/>
  <c r="T494"/>
  <c r="J312"/>
  <c r="BF312"/>
  <c r="BF331"/>
  <c r="AV151"/>
  <c r="BF156"/>
  <c r="BF153"/>
  <c r="AV399"/>
  <c r="BF423"/>
  <c r="BF433"/>
  <c r="AV367"/>
  <c r="BF385"/>
  <c r="BF440"/>
  <c r="AV384"/>
  <c r="BF328"/>
  <c r="BF310"/>
  <c r="AV133"/>
  <c r="BF134"/>
  <c r="BF465"/>
  <c r="BF447"/>
  <c r="BF472"/>
  <c r="BF456"/>
  <c r="BF460"/>
  <c r="BF424"/>
  <c r="BF396"/>
  <c r="BF132"/>
  <c r="BF128"/>
  <c r="BF130"/>
  <c r="BF469"/>
  <c r="BF475"/>
  <c r="BF476"/>
  <c r="BF350"/>
  <c r="BF352"/>
  <c r="BF139"/>
  <c r="BF301"/>
  <c r="BF302"/>
  <c r="BF438"/>
  <c r="BF369"/>
  <c r="BF480"/>
  <c r="BF370"/>
  <c r="BF340"/>
  <c r="BF378"/>
  <c r="BF305"/>
  <c r="BF380"/>
  <c r="BF326"/>
  <c r="BF338"/>
  <c r="BF307"/>
  <c r="AV478"/>
  <c r="BF136"/>
  <c r="T349"/>
  <c r="BF355"/>
  <c r="BF366"/>
  <c r="T403"/>
  <c r="AV407"/>
  <c r="J427"/>
  <c r="BF459"/>
  <c r="AV392"/>
  <c r="AV434"/>
  <c r="T345"/>
  <c r="T364"/>
  <c r="AV416"/>
  <c r="AV610"/>
  <c r="AV413"/>
  <c r="T400"/>
  <c r="T428"/>
  <c r="T389"/>
  <c r="J598"/>
  <c r="AV374"/>
  <c r="AV359"/>
  <c r="T339"/>
  <c r="AV339"/>
  <c r="AV329"/>
  <c r="T383"/>
  <c r="AV383"/>
  <c r="AV11"/>
  <c r="AV13"/>
  <c r="T602"/>
  <c r="AV602"/>
  <c r="AV17"/>
  <c r="T16"/>
  <c r="AV16"/>
  <c r="AV18"/>
  <c r="AV9"/>
  <c r="T3"/>
  <c r="AV3"/>
  <c r="AV505"/>
  <c r="T504"/>
  <c r="AV504"/>
  <c r="AV332"/>
  <c r="AV429"/>
  <c r="T406"/>
  <c r="AV406"/>
  <c r="AV401"/>
  <c r="T437"/>
  <c r="AV437"/>
  <c r="AV349"/>
  <c r="BF501"/>
  <c r="T355"/>
  <c r="AV365"/>
  <c r="AV427"/>
  <c r="BF425"/>
  <c r="T392"/>
  <c r="AV510"/>
  <c r="AV348"/>
  <c r="BF360"/>
  <c r="T416"/>
  <c r="T386"/>
  <c r="BF393"/>
  <c r="T609"/>
  <c r="T436"/>
  <c r="AV388"/>
  <c r="AV390"/>
  <c r="AV397"/>
  <c r="BF428"/>
  <c r="T405"/>
  <c r="AV398"/>
  <c r="AV598"/>
  <c r="J91"/>
  <c r="BF91"/>
  <c r="T95"/>
  <c r="BF96"/>
  <c r="AV545"/>
  <c r="AV514"/>
  <c r="AV549"/>
  <c r="J575"/>
  <c r="BF575"/>
  <c r="T78"/>
  <c r="AV81"/>
  <c r="BF584"/>
  <c r="BF586"/>
  <c r="AV122"/>
  <c r="AV112"/>
  <c r="BF113"/>
  <c r="BF114"/>
  <c r="AV121"/>
  <c r="J339"/>
  <c r="T329"/>
  <c r="J383"/>
  <c r="T13"/>
  <c r="J602"/>
  <c r="T17"/>
  <c r="J16"/>
  <c r="T9"/>
  <c r="J3"/>
  <c r="T505"/>
  <c r="J504"/>
  <c r="J406"/>
  <c r="T426"/>
  <c r="J437"/>
  <c r="T478"/>
  <c r="AV487"/>
  <c r="BF346"/>
  <c r="T351"/>
  <c r="AV501"/>
  <c r="AV8"/>
  <c r="BF12"/>
  <c r="T15"/>
  <c r="AV425"/>
  <c r="AV43"/>
  <c r="BF345"/>
  <c r="T363"/>
  <c r="BF364"/>
  <c r="AV360"/>
  <c r="J405"/>
  <c r="BF603"/>
  <c r="AV19"/>
  <c r="AV521"/>
  <c r="J95"/>
  <c r="AV96"/>
  <c r="AV535"/>
  <c r="BF571"/>
  <c r="J78"/>
  <c r="BF75"/>
  <c r="BF587"/>
  <c r="BF83"/>
  <c r="AV527"/>
  <c r="AV91"/>
  <c r="AV513"/>
  <c r="BF535"/>
  <c r="J564"/>
  <c r="AV575"/>
  <c r="J77"/>
  <c r="BF77"/>
  <c r="J82"/>
  <c r="AV82"/>
  <c r="J113"/>
  <c r="AV113"/>
  <c r="J116"/>
  <c r="AV116"/>
  <c r="T119"/>
  <c r="AV111"/>
  <c r="T115"/>
  <c r="AV88"/>
  <c r="T554"/>
  <c r="AV21"/>
  <c r="T90"/>
  <c r="BF530"/>
  <c r="BF558"/>
  <c r="BF540"/>
  <c r="BF525"/>
  <c r="T72"/>
  <c r="BF612"/>
  <c r="AV511"/>
  <c r="T512"/>
  <c r="BF512"/>
  <c r="T360"/>
  <c r="AV362"/>
  <c r="T421"/>
  <c r="AV393"/>
  <c r="BF607"/>
  <c r="J609"/>
  <c r="BF609"/>
  <c r="BF608"/>
  <c r="J436"/>
  <c r="U436" s="1"/>
  <c r="BF436"/>
  <c r="BF439"/>
  <c r="AV405"/>
  <c r="BF605"/>
  <c r="T604"/>
  <c r="AV603"/>
  <c r="AV95"/>
  <c r="BF6"/>
  <c r="T5"/>
  <c r="AV523"/>
  <c r="T75"/>
  <c r="BF81"/>
  <c r="J585"/>
  <c r="BF582"/>
  <c r="BF117"/>
  <c r="BF120"/>
  <c r="AV553"/>
  <c r="T92"/>
  <c r="BF92"/>
  <c r="T567"/>
  <c r="AV80"/>
  <c r="AV534"/>
  <c r="T577"/>
  <c r="AV76"/>
  <c r="T526"/>
  <c r="AV84"/>
  <c r="T557"/>
  <c r="AV70"/>
  <c r="T73"/>
  <c r="BF527"/>
  <c r="J556"/>
  <c r="T71"/>
  <c r="BF102"/>
  <c r="T573"/>
  <c r="BF20"/>
  <c r="AV119"/>
  <c r="T111"/>
  <c r="BF111"/>
  <c r="J94"/>
  <c r="T88"/>
  <c r="BF88"/>
  <c r="BF554"/>
  <c r="BF21"/>
  <c r="J534"/>
  <c r="U534" s="1"/>
  <c r="T76"/>
  <c r="J552"/>
  <c r="J561"/>
  <c r="T70"/>
  <c r="J99"/>
  <c r="J562"/>
  <c r="T527"/>
  <c r="AV524"/>
  <c r="T105"/>
  <c r="AV105"/>
  <c r="AV537"/>
  <c r="BF556"/>
  <c r="J517"/>
  <c r="AV516"/>
  <c r="T578"/>
  <c r="AV101"/>
  <c r="T102"/>
  <c r="AV30"/>
  <c r="T137"/>
  <c r="T538"/>
  <c r="AV555"/>
  <c r="AV519"/>
  <c r="T104"/>
  <c r="AV594"/>
  <c r="T20"/>
  <c r="T570"/>
  <c r="AV107"/>
  <c r="T108"/>
  <c r="T529"/>
  <c r="AV611"/>
  <c r="T612"/>
  <c r="J527"/>
  <c r="AV556"/>
  <c r="BF536"/>
  <c r="BF531"/>
  <c r="J569"/>
  <c r="J548"/>
  <c r="AV515"/>
  <c r="BF541"/>
  <c r="J591"/>
  <c r="AV591"/>
  <c r="BF592"/>
  <c r="J578"/>
  <c r="U578" s="1"/>
  <c r="AV578"/>
  <c r="BF560"/>
  <c r="J579"/>
  <c r="AV579"/>
  <c r="BF581"/>
  <c r="J102"/>
  <c r="AV102"/>
  <c r="BF509"/>
  <c r="J574"/>
  <c r="AV574"/>
  <c r="BF599"/>
  <c r="J137"/>
  <c r="AV137"/>
  <c r="BF29"/>
  <c r="J542"/>
  <c r="BF538"/>
  <c r="T568"/>
  <c r="AV568"/>
  <c r="J595"/>
  <c r="AV595"/>
  <c r="BF593"/>
  <c r="BF543"/>
  <c r="BF573"/>
  <c r="BF104"/>
  <c r="J20"/>
  <c r="AV20"/>
  <c r="BF572"/>
  <c r="BF563"/>
  <c r="J559"/>
  <c r="AV559"/>
  <c r="BF124"/>
  <c r="BF570"/>
  <c r="J108"/>
  <c r="U108" s="1"/>
  <c r="AV108"/>
  <c r="BF72"/>
  <c r="J518"/>
  <c r="AV518"/>
  <c r="BF529"/>
  <c r="J612"/>
  <c r="AV612"/>
  <c r="BF539"/>
  <c r="J512"/>
  <c r="AV512"/>
  <c r="T86"/>
  <c r="BF93"/>
  <c r="AV601"/>
  <c r="T562"/>
  <c r="AV562"/>
  <c r="J537"/>
  <c r="T556"/>
  <c r="BF71"/>
  <c r="T517"/>
  <c r="AV541"/>
  <c r="T592"/>
  <c r="AV592"/>
  <c r="T560"/>
  <c r="AV560"/>
  <c r="T581"/>
  <c r="AV581"/>
  <c r="T509"/>
  <c r="AV509"/>
  <c r="T599"/>
  <c r="AV599"/>
  <c r="T29"/>
  <c r="AV29"/>
  <c r="AV538"/>
  <c r="T536"/>
  <c r="J568"/>
  <c r="J593"/>
  <c r="AV543"/>
  <c r="AV573"/>
  <c r="J551"/>
  <c r="AV104"/>
  <c r="T594"/>
  <c r="J572"/>
  <c r="AV563"/>
  <c r="T569"/>
  <c r="J124"/>
  <c r="AV570"/>
  <c r="T107"/>
  <c r="J103"/>
  <c r="AV72"/>
  <c r="T548"/>
  <c r="J528"/>
  <c r="AV529"/>
  <c r="T611"/>
  <c r="J544"/>
  <c r="AV539"/>
  <c r="T511"/>
  <c r="J86"/>
  <c r="T93"/>
  <c r="AV93"/>
  <c r="AV68"/>
  <c r="AV467"/>
  <c r="AV490"/>
  <c r="AV291"/>
  <c r="AV264"/>
  <c r="AV272"/>
  <c r="AV282"/>
  <c r="AV289"/>
  <c r="AV163"/>
  <c r="AV172"/>
  <c r="AV181"/>
  <c r="AV189"/>
  <c r="AV462"/>
  <c r="AV376"/>
  <c r="AV147"/>
  <c r="AV373"/>
  <c r="AV484"/>
  <c r="AV314"/>
  <c r="AV455"/>
  <c r="AV464"/>
  <c r="AV158"/>
  <c r="AV144"/>
  <c r="AV175"/>
  <c r="AV203"/>
  <c r="AV236"/>
  <c r="AV254"/>
  <c r="AV259"/>
  <c r="BF461"/>
  <c r="BF444"/>
  <c r="BF258"/>
  <c r="BF281"/>
  <c r="BF166"/>
  <c r="BF187"/>
  <c r="BF218"/>
  <c r="BF252"/>
  <c r="BF256"/>
  <c r="BF261"/>
  <c r="T265"/>
  <c r="BF268"/>
  <c r="T273"/>
  <c r="BF277"/>
  <c r="T283"/>
  <c r="BF145"/>
  <c r="T290"/>
  <c r="BF294"/>
  <c r="T164"/>
  <c r="BF296"/>
  <c r="T173"/>
  <c r="BF176"/>
  <c r="T182"/>
  <c r="BF185"/>
  <c r="T190"/>
  <c r="J255"/>
  <c r="J260"/>
  <c r="T269"/>
  <c r="T278"/>
  <c r="T285"/>
  <c r="T295"/>
  <c r="T168"/>
  <c r="T177"/>
  <c r="T194"/>
  <c r="T199"/>
  <c r="T204"/>
  <c r="T208"/>
  <c r="T299"/>
  <c r="T216"/>
  <c r="T221"/>
  <c r="T224"/>
  <c r="T230"/>
  <c r="T233"/>
  <c r="T238"/>
  <c r="T243"/>
  <c r="T247"/>
  <c r="T251"/>
  <c r="T61"/>
  <c r="T65"/>
  <c r="T49"/>
  <c r="T53"/>
  <c r="T58"/>
  <c r="T36"/>
  <c r="T337"/>
  <c r="BF193"/>
  <c r="J194"/>
  <c r="BF198"/>
  <c r="J199"/>
  <c r="BF202"/>
  <c r="J204"/>
  <c r="BF207"/>
  <c r="J208"/>
  <c r="BF212"/>
  <c r="J299"/>
  <c r="BF215"/>
  <c r="J216"/>
  <c r="BF220"/>
  <c r="J221"/>
  <c r="BF223"/>
  <c r="J224"/>
  <c r="BF229"/>
  <c r="J230"/>
  <c r="BF502"/>
  <c r="J233"/>
  <c r="BF237"/>
  <c r="J238"/>
  <c r="BF242"/>
  <c r="J243"/>
  <c r="BF246"/>
  <c r="J247"/>
  <c r="BF250"/>
  <c r="J251"/>
  <c r="BF60"/>
  <c r="J61"/>
  <c r="BF64"/>
  <c r="J65"/>
  <c r="BF48"/>
  <c r="J49"/>
  <c r="BF52"/>
  <c r="J53"/>
  <c r="BF57"/>
  <c r="J58"/>
  <c r="BF35"/>
  <c r="J36"/>
  <c r="BF34"/>
  <c r="J337"/>
  <c r="BF323"/>
  <c r="BF333"/>
  <c r="BF306"/>
  <c r="BF492"/>
  <c r="BF496"/>
  <c r="AV198"/>
  <c r="AV202"/>
  <c r="AV207"/>
  <c r="AV212"/>
  <c r="AV215"/>
  <c r="AV220"/>
  <c r="AV223"/>
  <c r="AV229"/>
  <c r="AV502"/>
  <c r="AV237"/>
  <c r="AV242"/>
  <c r="AV246"/>
  <c r="AV250"/>
  <c r="AV60"/>
  <c r="AV64"/>
  <c r="AV48"/>
  <c r="AV52"/>
  <c r="AV57"/>
  <c r="AV35"/>
  <c r="AV34"/>
  <c r="AV323"/>
  <c r="T311"/>
  <c r="BF311"/>
  <c r="AV333"/>
  <c r="T309"/>
  <c r="BF309"/>
  <c r="AV306"/>
  <c r="T324"/>
  <c r="BF324"/>
  <c r="AV492"/>
  <c r="T493"/>
  <c r="BF493"/>
  <c r="AV496"/>
  <c r="T497"/>
  <c r="BF497"/>
  <c r="BF470"/>
  <c r="BF451"/>
  <c r="BF404"/>
  <c r="BF127"/>
  <c r="BF129"/>
  <c r="BF474"/>
  <c r="BF344"/>
  <c r="BF319"/>
  <c r="BF418"/>
  <c r="BF342"/>
  <c r="BF431"/>
  <c r="BF327"/>
  <c r="BF125"/>
  <c r="BF506"/>
  <c r="BF408"/>
  <c r="T150"/>
  <c r="T155"/>
  <c r="T154"/>
  <c r="T321"/>
  <c r="T140"/>
  <c r="T409"/>
  <c r="T500"/>
  <c r="T318"/>
  <c r="T334"/>
  <c r="T450"/>
  <c r="T446"/>
  <c r="AV470"/>
  <c r="T442"/>
  <c r="AV451"/>
  <c r="T394"/>
  <c r="AV404"/>
  <c r="T485"/>
  <c r="AV127"/>
  <c r="T126"/>
  <c r="AV129"/>
  <c r="T471"/>
  <c r="AV474"/>
  <c r="T486"/>
  <c r="AV344"/>
  <c r="T361"/>
  <c r="AV319"/>
  <c r="J301"/>
  <c r="AV418"/>
  <c r="J370"/>
  <c r="AV342"/>
  <c r="J326"/>
  <c r="AV431"/>
  <c r="J359"/>
  <c r="AV327"/>
  <c r="J13"/>
  <c r="AV125"/>
  <c r="J9"/>
  <c r="AV506"/>
  <c r="AV408"/>
  <c r="AV364"/>
  <c r="AV386"/>
  <c r="AV607"/>
  <c r="AV400"/>
  <c r="BF478"/>
  <c r="J458"/>
  <c r="BF487"/>
  <c r="J135"/>
  <c r="BF349"/>
  <c r="J351"/>
  <c r="BF354"/>
  <c r="J355"/>
  <c r="U355" s="1"/>
  <c r="BF357"/>
  <c r="J366"/>
  <c r="BF8"/>
  <c r="J403"/>
  <c r="BF427"/>
  <c r="J15"/>
  <c r="BF412"/>
  <c r="J392"/>
  <c r="U392" s="1"/>
  <c r="BF422"/>
  <c r="J434"/>
  <c r="BF43"/>
  <c r="J40"/>
  <c r="BF348"/>
  <c r="J363"/>
  <c r="BF362"/>
  <c r="J416"/>
  <c r="U416" s="1"/>
  <c r="BF435"/>
  <c r="T571"/>
  <c r="BF78"/>
  <c r="AV77"/>
  <c r="T584"/>
  <c r="AV586"/>
  <c r="T118"/>
  <c r="AV114"/>
  <c r="T120"/>
  <c r="BF553"/>
  <c r="AV92"/>
  <c r="AV78"/>
  <c r="AV582"/>
  <c r="AV117"/>
  <c r="BF417"/>
  <c r="J390"/>
  <c r="BF420"/>
  <c r="J432"/>
  <c r="BF405"/>
  <c r="J389"/>
  <c r="BF598"/>
  <c r="J604"/>
  <c r="BF606"/>
  <c r="BF19"/>
  <c r="J85"/>
  <c r="BF521"/>
  <c r="J565"/>
  <c r="BF95"/>
  <c r="J96"/>
  <c r="U96" s="1"/>
  <c r="BF514"/>
  <c r="J5"/>
  <c r="BF513"/>
  <c r="J549"/>
  <c r="BF546"/>
  <c r="AV571"/>
  <c r="T77"/>
  <c r="BF583"/>
  <c r="AV584"/>
  <c r="T586"/>
  <c r="BF112"/>
  <c r="AV118"/>
  <c r="T114"/>
  <c r="BF119"/>
  <c r="AV120"/>
  <c r="BF115"/>
  <c r="J553"/>
  <c r="BF94"/>
  <c r="J92"/>
  <c r="AV554"/>
  <c r="AV567"/>
  <c r="J76"/>
  <c r="AV526"/>
  <c r="J70"/>
  <c r="AV73"/>
  <c r="BF566"/>
  <c r="AV115"/>
  <c r="AV94"/>
  <c r="BF90"/>
  <c r="T80"/>
  <c r="BF577"/>
  <c r="T84"/>
  <c r="BF557"/>
  <c r="T601"/>
  <c r="AV566"/>
  <c r="T21"/>
  <c r="J80"/>
  <c r="J84"/>
  <c r="J601"/>
  <c r="T589"/>
  <c r="T508"/>
  <c r="T576"/>
  <c r="T100"/>
  <c r="T580"/>
  <c r="T600"/>
  <c r="T28"/>
  <c r="AV520"/>
  <c r="T593"/>
  <c r="BF520"/>
  <c r="J538"/>
  <c r="T532"/>
  <c r="AV531"/>
  <c r="BF595"/>
  <c r="AV593"/>
  <c r="BF551"/>
  <c r="J104"/>
  <c r="AV89"/>
  <c r="AV551"/>
  <c r="BF555"/>
  <c r="BF519"/>
  <c r="J547"/>
  <c r="T543"/>
  <c r="AV550"/>
  <c r="J563"/>
  <c r="U563" s="1"/>
  <c r="J570"/>
  <c r="BF103"/>
  <c r="J72"/>
  <c r="BF528"/>
  <c r="J529"/>
  <c r="BF544"/>
  <c r="J539"/>
  <c r="BF86"/>
  <c r="J89"/>
  <c r="AV572"/>
  <c r="AV124"/>
  <c r="AV103"/>
  <c r="AV528"/>
  <c r="AV544"/>
  <c r="AV86"/>
  <c r="U234" l="1"/>
  <c r="U137"/>
  <c r="U223"/>
  <c r="BG223" s="1"/>
  <c r="U301"/>
  <c r="BG301" s="1"/>
  <c r="U346"/>
  <c r="BG346" s="1"/>
  <c r="U160"/>
  <c r="BG160" s="1"/>
  <c r="U372"/>
  <c r="BG372" s="1"/>
  <c r="U401"/>
  <c r="BG401" s="1"/>
  <c r="U13"/>
  <c r="BG13" s="1"/>
  <c r="U210"/>
  <c r="BG210" s="1"/>
  <c r="U227"/>
  <c r="BG227" s="1"/>
  <c r="U148"/>
  <c r="BG148" s="1"/>
  <c r="U366"/>
  <c r="U572"/>
  <c r="BG572" s="1"/>
  <c r="U542"/>
  <c r="BG542" s="1"/>
  <c r="U400"/>
  <c r="BG400" s="1"/>
  <c r="U525"/>
  <c r="BG525" s="1"/>
  <c r="U358"/>
  <c r="BG358" s="1"/>
  <c r="U85"/>
  <c r="BG85" s="1"/>
  <c r="U105"/>
  <c r="BG105" s="1"/>
  <c r="U526"/>
  <c r="BG526" s="1"/>
  <c r="U257"/>
  <c r="BG257" s="1"/>
  <c r="U172"/>
  <c r="BG172" s="1"/>
  <c r="U289"/>
  <c r="BG289" s="1"/>
  <c r="U28"/>
  <c r="BG28" s="1"/>
  <c r="U528"/>
  <c r="BG528" s="1"/>
  <c r="U561"/>
  <c r="BG561" s="1"/>
  <c r="U94"/>
  <c r="BG94" s="1"/>
  <c r="U307"/>
  <c r="BG307" s="1"/>
  <c r="U583"/>
  <c r="BG583" s="1"/>
  <c r="U145"/>
  <c r="BG145" s="1"/>
  <c r="U532"/>
  <c r="BG532" s="1"/>
  <c r="U559"/>
  <c r="BG559" s="1"/>
  <c r="U378"/>
  <c r="BG378" s="1"/>
  <c r="U434"/>
  <c r="BG434" s="1"/>
  <c r="U348"/>
  <c r="BG348" s="1"/>
  <c r="U179"/>
  <c r="BG179" s="1"/>
  <c r="U275"/>
  <c r="BG275" s="1"/>
  <c r="U466"/>
  <c r="BG466" s="1"/>
  <c r="U445"/>
  <c r="BG445" s="1"/>
  <c r="U457"/>
  <c r="BG457" s="1"/>
  <c r="U122"/>
  <c r="BG122" s="1"/>
  <c r="U110"/>
  <c r="BG110" s="1"/>
  <c r="U519"/>
  <c r="BG519" s="1"/>
  <c r="U106"/>
  <c r="BG106" s="1"/>
  <c r="U5"/>
  <c r="BG5" s="1"/>
  <c r="U174"/>
  <c r="BG174" s="1"/>
  <c r="U213"/>
  <c r="BG213" s="1"/>
  <c r="U547"/>
  <c r="BG547" s="1"/>
  <c r="U116"/>
  <c r="BG116" s="1"/>
  <c r="U597"/>
  <c r="BG597" s="1"/>
  <c r="U513"/>
  <c r="BG513" s="1"/>
  <c r="U10"/>
  <c r="BG10" s="1"/>
  <c r="U431"/>
  <c r="BG431" s="1"/>
  <c r="U300"/>
  <c r="BG300" s="1"/>
  <c r="U196"/>
  <c r="BG196" s="1"/>
  <c r="U198"/>
  <c r="BG198" s="1"/>
  <c r="U127"/>
  <c r="BG127" s="1"/>
  <c r="U538"/>
  <c r="BG538" s="1"/>
  <c r="U21"/>
  <c r="BG21" s="1"/>
  <c r="U120"/>
  <c r="BG120" s="1"/>
  <c r="U599"/>
  <c r="BG599" s="1"/>
  <c r="BG356"/>
  <c r="U4"/>
  <c r="BG4" s="1"/>
  <c r="U352"/>
  <c r="BG352" s="1"/>
  <c r="U47"/>
  <c r="BG47" s="1"/>
  <c r="U226"/>
  <c r="BG226" s="1"/>
  <c r="U546"/>
  <c r="BG546" s="1"/>
  <c r="U425"/>
  <c r="BG425" s="1"/>
  <c r="U451"/>
  <c r="BG451" s="1"/>
  <c r="U518"/>
  <c r="BG518" s="1"/>
  <c r="U367"/>
  <c r="BG367" s="1"/>
  <c r="U531"/>
  <c r="BG531" s="1"/>
  <c r="U535"/>
  <c r="BG535" s="1"/>
  <c r="U533"/>
  <c r="BG533" s="1"/>
  <c r="U97"/>
  <c r="BG97" s="1"/>
  <c r="U435"/>
  <c r="BG435" s="1"/>
  <c r="U43"/>
  <c r="BG43" s="1"/>
  <c r="U315"/>
  <c r="BG315" s="1"/>
  <c r="U473"/>
  <c r="BG473" s="1"/>
  <c r="U225"/>
  <c r="BG225" s="1"/>
  <c r="U317"/>
  <c r="BG317" s="1"/>
  <c r="U553"/>
  <c r="BG553" s="1"/>
  <c r="U458"/>
  <c r="BG458" s="1"/>
  <c r="U544"/>
  <c r="BG544" s="1"/>
  <c r="U595"/>
  <c r="BG595" s="1"/>
  <c r="U103"/>
  <c r="BG103" s="1"/>
  <c r="U574"/>
  <c r="BG574" s="1"/>
  <c r="U240"/>
  <c r="BG240" s="1"/>
  <c r="U521"/>
  <c r="U588"/>
  <c r="BG588" s="1"/>
  <c r="U487"/>
  <c r="BG487" s="1"/>
  <c r="U63"/>
  <c r="BG63" s="1"/>
  <c r="U502"/>
  <c r="BG502" s="1"/>
  <c r="U402"/>
  <c r="BG402" s="1"/>
  <c r="U371"/>
  <c r="BG371" s="1"/>
  <c r="U441"/>
  <c r="BG441" s="1"/>
  <c r="U41"/>
  <c r="BG41" s="1"/>
  <c r="BG262"/>
  <c r="U89"/>
  <c r="BG89" s="1"/>
  <c r="U432"/>
  <c r="BG432" s="1"/>
  <c r="U359"/>
  <c r="BG359" s="1"/>
  <c r="U579"/>
  <c r="BG579" s="1"/>
  <c r="U552"/>
  <c r="BG552" s="1"/>
  <c r="U82"/>
  <c r="BG82" s="1"/>
  <c r="U549"/>
  <c r="BG549" s="1"/>
  <c r="U124"/>
  <c r="BG124" s="1"/>
  <c r="U99"/>
  <c r="U585"/>
  <c r="BG585" s="1"/>
  <c r="U438"/>
  <c r="BG438" s="1"/>
  <c r="U112"/>
  <c r="BG112" s="1"/>
  <c r="U30"/>
  <c r="BG30" s="1"/>
  <c r="U123"/>
  <c r="BG123" s="1"/>
  <c r="U181"/>
  <c r="BG181" s="1"/>
  <c r="U474"/>
  <c r="BG474" s="1"/>
  <c r="U454"/>
  <c r="BG454" s="1"/>
  <c r="U396"/>
  <c r="BG396" s="1"/>
  <c r="U604"/>
  <c r="BG604" s="1"/>
  <c r="U523"/>
  <c r="BG523" s="1"/>
  <c r="BG99"/>
  <c r="U286"/>
  <c r="BG286" s="1"/>
  <c r="U463"/>
  <c r="BG463" s="1"/>
  <c r="U67"/>
  <c r="BG67" s="1"/>
  <c r="U129"/>
  <c r="BG129" s="1"/>
  <c r="U591"/>
  <c r="BG591" s="1"/>
  <c r="BG55"/>
  <c r="U117"/>
  <c r="BG117" s="1"/>
  <c r="BG522"/>
  <c r="U398"/>
  <c r="BG398" s="1"/>
  <c r="U50"/>
  <c r="BG50" s="1"/>
  <c r="U407"/>
  <c r="BG407" s="1"/>
  <c r="U79"/>
  <c r="BG79" s="1"/>
  <c r="U381"/>
  <c r="BG381" s="1"/>
  <c r="U539"/>
  <c r="BG539" s="1"/>
  <c r="U576"/>
  <c r="BG576" s="1"/>
  <c r="U469"/>
  <c r="BG469" s="1"/>
  <c r="U472"/>
  <c r="BG472" s="1"/>
  <c r="U590"/>
  <c r="BG590" s="1"/>
  <c r="U66"/>
  <c r="BG66" s="1"/>
  <c r="U81"/>
  <c r="BG81" s="1"/>
  <c r="U363"/>
  <c r="BG363" s="1"/>
  <c r="U524"/>
  <c r="BG524" s="1"/>
  <c r="U609"/>
  <c r="BG609" s="1"/>
  <c r="BG234"/>
  <c r="U37"/>
  <c r="BG37" s="1"/>
  <c r="U507"/>
  <c r="BG507" s="1"/>
  <c r="U386"/>
  <c r="BG386" s="1"/>
  <c r="U109"/>
  <c r="BG109" s="1"/>
  <c r="U582"/>
  <c r="BG582" s="1"/>
  <c r="U19"/>
  <c r="BG19" s="1"/>
  <c r="U31"/>
  <c r="BG31" s="1"/>
  <c r="U248"/>
  <c r="BG248" s="1"/>
  <c r="U603"/>
  <c r="BG603" s="1"/>
  <c r="U339"/>
  <c r="BG339" s="1"/>
  <c r="U131"/>
  <c r="BG131" s="1"/>
  <c r="U403"/>
  <c r="BG403" s="1"/>
  <c r="U126"/>
  <c r="BG126" s="1"/>
  <c r="U446"/>
  <c r="BG446" s="1"/>
  <c r="U154"/>
  <c r="BG154" s="1"/>
  <c r="U570"/>
  <c r="BG570" s="1"/>
  <c r="BG366"/>
  <c r="U370"/>
  <c r="BG370" s="1"/>
  <c r="U551"/>
  <c r="BG551" s="1"/>
  <c r="U568"/>
  <c r="BG568" s="1"/>
  <c r="U575"/>
  <c r="BG575" s="1"/>
  <c r="U322"/>
  <c r="BG322" s="1"/>
  <c r="BG491"/>
  <c r="U39"/>
  <c r="BG39" s="1"/>
  <c r="U280"/>
  <c r="BG280" s="1"/>
  <c r="U608"/>
  <c r="BG608" s="1"/>
  <c r="U338"/>
  <c r="BG338" s="1"/>
  <c r="U340"/>
  <c r="BG340" s="1"/>
  <c r="U302"/>
  <c r="BG302" s="1"/>
  <c r="U476"/>
  <c r="BG476" s="1"/>
  <c r="U460"/>
  <c r="BG460" s="1"/>
  <c r="U54"/>
  <c r="BG54" s="1"/>
  <c r="U241"/>
  <c r="BG241" s="1"/>
  <c r="U610"/>
  <c r="BG610" s="1"/>
  <c r="U410"/>
  <c r="BG410" s="1"/>
  <c r="U430"/>
  <c r="BG430" s="1"/>
  <c r="U495"/>
  <c r="BG495" s="1"/>
  <c r="U134"/>
  <c r="BG134" s="1"/>
  <c r="U344"/>
  <c r="BG344" s="1"/>
  <c r="U222"/>
  <c r="BG222" s="1"/>
  <c r="U139"/>
  <c r="BG139" s="1"/>
  <c r="U258"/>
  <c r="BG258" s="1"/>
  <c r="U380"/>
  <c r="BG380" s="1"/>
  <c r="U219"/>
  <c r="BG219" s="1"/>
  <c r="U499"/>
  <c r="BG499" s="1"/>
  <c r="U87"/>
  <c r="BG87" s="1"/>
  <c r="U128"/>
  <c r="BG128" s="1"/>
  <c r="U46"/>
  <c r="BG46" s="1"/>
  <c r="U550"/>
  <c r="BG550" s="1"/>
  <c r="U515"/>
  <c r="BG515" s="1"/>
  <c r="U42"/>
  <c r="BG42" s="1"/>
  <c r="U514"/>
  <c r="BG514" s="1"/>
  <c r="BG481"/>
  <c r="U303"/>
  <c r="BG303" s="1"/>
  <c r="U313"/>
  <c r="BG313" s="1"/>
  <c r="U34"/>
  <c r="BG34" s="1"/>
  <c r="U353"/>
  <c r="BG353" s="1"/>
  <c r="U459"/>
  <c r="BG459" s="1"/>
  <c r="U354"/>
  <c r="BG354" s="1"/>
  <c r="U412"/>
  <c r="BG412" s="1"/>
  <c r="U498"/>
  <c r="BG498" s="1"/>
  <c r="U541"/>
  <c r="BG541" s="1"/>
  <c r="U323"/>
  <c r="BG323" s="1"/>
  <c r="U390"/>
  <c r="BG390" s="1"/>
  <c r="U486"/>
  <c r="BG486" s="1"/>
  <c r="U394"/>
  <c r="BG394" s="1"/>
  <c r="U500"/>
  <c r="BG500" s="1"/>
  <c r="U537"/>
  <c r="BG537" s="1"/>
  <c r="U16"/>
  <c r="BG16" s="1"/>
  <c r="U384"/>
  <c r="BG384" s="1"/>
  <c r="U83"/>
  <c r="BG83" s="1"/>
  <c r="U98"/>
  <c r="BG98" s="1"/>
  <c r="U45"/>
  <c r="BG45" s="1"/>
  <c r="U606"/>
  <c r="BG606" s="1"/>
  <c r="U249"/>
  <c r="BG249" s="1"/>
  <c r="U501"/>
  <c r="BG501" s="1"/>
  <c r="U56"/>
  <c r="BG56" s="1"/>
  <c r="U607"/>
  <c r="BG607" s="1"/>
  <c r="U365"/>
  <c r="BG365" s="1"/>
  <c r="U319"/>
  <c r="BG319" s="1"/>
  <c r="U12"/>
  <c r="BG12" s="1"/>
  <c r="U64"/>
  <c r="BG64" s="1"/>
  <c r="U295"/>
  <c r="BG295" s="1"/>
  <c r="U138"/>
  <c r="BG138" s="1"/>
  <c r="U294"/>
  <c r="BG294" s="1"/>
  <c r="U448"/>
  <c r="BG448" s="1"/>
  <c r="U256"/>
  <c r="BG256" s="1"/>
  <c r="U175"/>
  <c r="BG175" s="1"/>
  <c r="U375"/>
  <c r="BG375" s="1"/>
  <c r="U201"/>
  <c r="BG201" s="1"/>
  <c r="U170"/>
  <c r="BG170" s="1"/>
  <c r="U479"/>
  <c r="BG479" s="1"/>
  <c r="U259"/>
  <c r="BG259" s="1"/>
  <c r="U246"/>
  <c r="BG246" s="1"/>
  <c r="U255"/>
  <c r="BG255" s="1"/>
  <c r="U377"/>
  <c r="BG377" s="1"/>
  <c r="U235"/>
  <c r="BG235" s="1"/>
  <c r="U185"/>
  <c r="BG185" s="1"/>
  <c r="U220"/>
  <c r="BG220" s="1"/>
  <c r="U165"/>
  <c r="BG165" s="1"/>
  <c r="U253"/>
  <c r="BG253" s="1"/>
  <c r="U217"/>
  <c r="BG217" s="1"/>
  <c r="U296"/>
  <c r="BG296" s="1"/>
  <c r="U159"/>
  <c r="BG159" s="1"/>
  <c r="U205"/>
  <c r="BG205" s="1"/>
  <c r="U274"/>
  <c r="BG274" s="1"/>
  <c r="U193"/>
  <c r="BG193" s="1"/>
  <c r="U291"/>
  <c r="BG291" s="1"/>
  <c r="U503"/>
  <c r="BG503" s="1"/>
  <c r="U209"/>
  <c r="BG209" s="1"/>
  <c r="U166"/>
  <c r="BG166" s="1"/>
  <c r="U461"/>
  <c r="BG461" s="1"/>
  <c r="U207"/>
  <c r="BG207" s="1"/>
  <c r="U176"/>
  <c r="BG176" s="1"/>
  <c r="U218"/>
  <c r="BG218" s="1"/>
  <c r="U382"/>
  <c r="BG382" s="1"/>
  <c r="U195"/>
  <c r="BG195" s="1"/>
  <c r="U268"/>
  <c r="BG268" s="1"/>
  <c r="U373"/>
  <c r="BG373" s="1"/>
  <c r="U483"/>
  <c r="BG483" s="1"/>
  <c r="U245"/>
  <c r="BG245" s="1"/>
  <c r="U211"/>
  <c r="BG211" s="1"/>
  <c r="U200"/>
  <c r="BG200" s="1"/>
  <c r="U266"/>
  <c r="BG266" s="1"/>
  <c r="U189"/>
  <c r="BG189" s="1"/>
  <c r="U202"/>
  <c r="BG202" s="1"/>
  <c r="U277"/>
  <c r="BG277" s="1"/>
  <c r="U141"/>
  <c r="BG141" s="1"/>
  <c r="U376"/>
  <c r="BG376" s="1"/>
  <c r="U88"/>
  <c r="BG88" s="1"/>
  <c r="U93"/>
  <c r="BG93" s="1"/>
  <c r="U573"/>
  <c r="BG573" s="1"/>
  <c r="U530"/>
  <c r="BG530" s="1"/>
  <c r="U536"/>
  <c r="BG536" s="1"/>
  <c r="U581"/>
  <c r="BG581" s="1"/>
  <c r="U600"/>
  <c r="BG600" s="1"/>
  <c r="U186"/>
  <c r="BG186" s="1"/>
  <c r="U516"/>
  <c r="BG516" s="1"/>
  <c r="U69"/>
  <c r="BG69" s="1"/>
  <c r="U589"/>
  <c r="BG589" s="1"/>
  <c r="U90"/>
  <c r="BG90" s="1"/>
  <c r="U586"/>
  <c r="BG586" s="1"/>
  <c r="U111"/>
  <c r="BG111" s="1"/>
  <c r="U73"/>
  <c r="BG73" s="1"/>
  <c r="U580"/>
  <c r="BG580" s="1"/>
  <c r="U540"/>
  <c r="BG540" s="1"/>
  <c r="U584"/>
  <c r="BG584" s="1"/>
  <c r="U107"/>
  <c r="BG107" s="1"/>
  <c r="U29"/>
  <c r="BG29" s="1"/>
  <c r="U509"/>
  <c r="BG509" s="1"/>
  <c r="U290"/>
  <c r="BG290" s="1"/>
  <c r="U449"/>
  <c r="BG449" s="1"/>
  <c r="U68"/>
  <c r="BG68" s="1"/>
  <c r="U605"/>
  <c r="BG605" s="1"/>
  <c r="U182"/>
  <c r="BG182" s="1"/>
  <c r="U455"/>
  <c r="BG455" s="1"/>
  <c r="U443"/>
  <c r="BG443" s="1"/>
  <c r="U264"/>
  <c r="U158"/>
  <c r="BG158" s="1"/>
  <c r="U35"/>
  <c r="BG35" s="1"/>
  <c r="U197"/>
  <c r="BG197" s="1"/>
  <c r="U271"/>
  <c r="BG271" s="1"/>
  <c r="U399"/>
  <c r="BG399" s="1"/>
  <c r="U333"/>
  <c r="BG333" s="1"/>
  <c r="U51"/>
  <c r="BG51" s="1"/>
  <c r="U164"/>
  <c r="BG164" s="1"/>
  <c r="U336"/>
  <c r="BG336" s="1"/>
  <c r="U484"/>
  <c r="BG484" s="1"/>
  <c r="U387"/>
  <c r="BG387" s="1"/>
  <c r="U125"/>
  <c r="BG125" s="1"/>
  <c r="U327"/>
  <c r="BG327" s="1"/>
  <c r="U304"/>
  <c r="BG304" s="1"/>
  <c r="U60"/>
  <c r="BG60" s="1"/>
  <c r="U314"/>
  <c r="BG314" s="1"/>
  <c r="U450"/>
  <c r="BG450" s="1"/>
  <c r="U155"/>
  <c r="BG155" s="1"/>
  <c r="U493"/>
  <c r="BG493" s="1"/>
  <c r="U305"/>
  <c r="BG305" s="1"/>
  <c r="U144"/>
  <c r="BG144" s="1"/>
  <c r="U464"/>
  <c r="BG464" s="1"/>
  <c r="U320"/>
  <c r="BG320" s="1"/>
  <c r="U419"/>
  <c r="BG419" s="1"/>
  <c r="U330"/>
  <c r="BG330" s="1"/>
  <c r="U157"/>
  <c r="BG157" s="1"/>
  <c r="U496"/>
  <c r="BG496" s="1"/>
  <c r="U187"/>
  <c r="BG187" s="1"/>
  <c r="U265"/>
  <c r="BG265" s="1"/>
  <c r="U388"/>
  <c r="BG388" s="1"/>
  <c r="U311"/>
  <c r="BG311" s="1"/>
  <c r="U421"/>
  <c r="BG421" s="1"/>
  <c r="U341"/>
  <c r="BG341" s="1"/>
  <c r="U236"/>
  <c r="BG236" s="1"/>
  <c r="U38"/>
  <c r="BG38" s="1"/>
  <c r="U490"/>
  <c r="BG490" s="1"/>
  <c r="U462"/>
  <c r="BG462" s="1"/>
  <c r="U335"/>
  <c r="BG335" s="1"/>
  <c r="U232"/>
  <c r="BG232" s="1"/>
  <c r="U444"/>
  <c r="BG444" s="1"/>
  <c r="U143"/>
  <c r="BG143" s="1"/>
  <c r="U475"/>
  <c r="BG475" s="1"/>
  <c r="U132"/>
  <c r="BG132" s="1"/>
  <c r="U456"/>
  <c r="BG456" s="1"/>
  <c r="U267"/>
  <c r="BG267" s="1"/>
  <c r="U152"/>
  <c r="BG152" s="1"/>
  <c r="U309"/>
  <c r="BG309" s="1"/>
  <c r="U133"/>
  <c r="BG133" s="1"/>
  <c r="U151"/>
  <c r="BG151" s="1"/>
  <c r="U468"/>
  <c r="BG468" s="1"/>
  <c r="U146"/>
  <c r="BG146" s="1"/>
  <c r="U477"/>
  <c r="BG477" s="1"/>
  <c r="U167"/>
  <c r="BG167" s="1"/>
  <c r="U244"/>
  <c r="BG244" s="1"/>
  <c r="U343"/>
  <c r="BG343" s="1"/>
  <c r="U318"/>
  <c r="BG318" s="1"/>
  <c r="U321"/>
  <c r="BG321" s="1"/>
  <c r="U324"/>
  <c r="BG324" s="1"/>
  <c r="U177"/>
  <c r="BG177" s="1"/>
  <c r="U278"/>
  <c r="BG278" s="1"/>
  <c r="U190"/>
  <c r="BG190" s="1"/>
  <c r="U173"/>
  <c r="BG173" s="1"/>
  <c r="U360"/>
  <c r="BG360" s="1"/>
  <c r="U505"/>
  <c r="BG505" s="1"/>
  <c r="U329"/>
  <c r="BG329" s="1"/>
  <c r="U345"/>
  <c r="BG345" s="1"/>
  <c r="U369"/>
  <c r="BG369" s="1"/>
  <c r="BG411"/>
  <c r="U203"/>
  <c r="BG203" s="1"/>
  <c r="U328"/>
  <c r="BG328" s="1"/>
  <c r="U423"/>
  <c r="BG423" s="1"/>
  <c r="U415"/>
  <c r="BG415" s="1"/>
  <c r="U506"/>
  <c r="BG506" s="1"/>
  <c r="U306"/>
  <c r="BG306" s="1"/>
  <c r="U212"/>
  <c r="BG212" s="1"/>
  <c r="U100"/>
  <c r="BG100" s="1"/>
  <c r="U611"/>
  <c r="BG611" s="1"/>
  <c r="U594"/>
  <c r="BG594" s="1"/>
  <c r="U71"/>
  <c r="BG71" s="1"/>
  <c r="U567"/>
  <c r="BG567" s="1"/>
  <c r="U74"/>
  <c r="BG74" s="1"/>
  <c r="U206"/>
  <c r="BG206" s="1"/>
  <c r="U48"/>
  <c r="BG48" s="1"/>
  <c r="U142"/>
  <c r="BG142" s="1"/>
  <c r="U492"/>
  <c r="BG492" s="1"/>
  <c r="U239"/>
  <c r="BG239" s="1"/>
  <c r="U53"/>
  <c r="BG53" s="1"/>
  <c r="U251"/>
  <c r="BG251" s="1"/>
  <c r="U233"/>
  <c r="BG233" s="1"/>
  <c r="U216"/>
  <c r="BG216" s="1"/>
  <c r="U199"/>
  <c r="BG199" s="1"/>
  <c r="U287"/>
  <c r="BG287" s="1"/>
  <c r="BG347"/>
  <c r="U316"/>
  <c r="BG316" s="1"/>
  <c r="U379"/>
  <c r="BG379" s="1"/>
  <c r="U364"/>
  <c r="BG364" s="1"/>
  <c r="U270"/>
  <c r="BG270" s="1"/>
  <c r="U254"/>
  <c r="BG254" s="1"/>
  <c r="U453"/>
  <c r="BG453" s="1"/>
  <c r="U482"/>
  <c r="BG482" s="1"/>
  <c r="U520"/>
  <c r="BG520" s="1"/>
  <c r="U14"/>
  <c r="BG14" s="1"/>
  <c r="U342"/>
  <c r="BG342" s="1"/>
  <c r="U480"/>
  <c r="BG480" s="1"/>
  <c r="U397"/>
  <c r="BG397" s="1"/>
  <c r="U510"/>
  <c r="BG510" s="1"/>
  <c r="U357"/>
  <c r="BG357" s="1"/>
  <c r="U163"/>
  <c r="BG163" s="1"/>
  <c r="U422"/>
  <c r="BG422" s="1"/>
  <c r="U374"/>
  <c r="BG374" s="1"/>
  <c r="U231"/>
  <c r="BG231" s="1"/>
  <c r="U78"/>
  <c r="BG78" s="1"/>
  <c r="U214"/>
  <c r="BG214" s="1"/>
  <c r="U44"/>
  <c r="BG44" s="1"/>
  <c r="U420"/>
  <c r="BG420" s="1"/>
  <c r="U8"/>
  <c r="BG8" s="1"/>
  <c r="U52"/>
  <c r="BG52" s="1"/>
  <c r="U62"/>
  <c r="BG62" s="1"/>
  <c r="U417"/>
  <c r="BG417" s="1"/>
  <c r="U418"/>
  <c r="BG418" s="1"/>
  <c r="BG325"/>
  <c r="U237"/>
  <c r="BG237" s="1"/>
  <c r="U389"/>
  <c r="BG389" s="1"/>
  <c r="U285"/>
  <c r="BG285" s="1"/>
  <c r="U260"/>
  <c r="BG260" s="1"/>
  <c r="U273"/>
  <c r="BG273" s="1"/>
  <c r="BG534"/>
  <c r="U119"/>
  <c r="BG119" s="1"/>
  <c r="U113"/>
  <c r="BG113" s="1"/>
  <c r="U17"/>
  <c r="BG17" s="1"/>
  <c r="U91"/>
  <c r="BG91" s="1"/>
  <c r="U406"/>
  <c r="BG406" s="1"/>
  <c r="U428"/>
  <c r="BG428" s="1"/>
  <c r="BG391"/>
  <c r="U452"/>
  <c r="BG452" s="1"/>
  <c r="U368"/>
  <c r="BG368" s="1"/>
  <c r="U147"/>
  <c r="BG147" s="1"/>
  <c r="U558"/>
  <c r="BG558" s="1"/>
  <c r="U362"/>
  <c r="BG362" s="1"/>
  <c r="U408"/>
  <c r="BG408" s="1"/>
  <c r="U293"/>
  <c r="BG293" s="1"/>
  <c r="U508"/>
  <c r="BG508" s="1"/>
  <c r="U326"/>
  <c r="BG326" s="1"/>
  <c r="U565"/>
  <c r="BG565" s="1"/>
  <c r="U409"/>
  <c r="BG409" s="1"/>
  <c r="U497"/>
  <c r="BG497" s="1"/>
  <c r="U560"/>
  <c r="BG560" s="1"/>
  <c r="U3"/>
  <c r="BG3" s="1"/>
  <c r="U350"/>
  <c r="BG350" s="1"/>
  <c r="U130"/>
  <c r="BG130" s="1"/>
  <c r="U424"/>
  <c r="BG424" s="1"/>
  <c r="U447"/>
  <c r="BG447" s="1"/>
  <c r="BG59"/>
  <c r="U489"/>
  <c r="BG489" s="1"/>
  <c r="U169"/>
  <c r="BG169" s="1"/>
  <c r="U467"/>
  <c r="BG467" s="1"/>
  <c r="U252"/>
  <c r="BG252" s="1"/>
  <c r="U101"/>
  <c r="BG101" s="1"/>
  <c r="U404"/>
  <c r="BG404" s="1"/>
  <c r="U114"/>
  <c r="BG114" s="1"/>
  <c r="BG416"/>
  <c r="U40"/>
  <c r="BG40" s="1"/>
  <c r="BG392"/>
  <c r="BG355"/>
  <c r="U135"/>
  <c r="BG135" s="1"/>
  <c r="U168"/>
  <c r="BG168" s="1"/>
  <c r="U115"/>
  <c r="BG115" s="1"/>
  <c r="U564"/>
  <c r="BG564" s="1"/>
  <c r="U494"/>
  <c r="BG494" s="1"/>
  <c r="U276"/>
  <c r="BG276" s="1"/>
  <c r="U263"/>
  <c r="BG263" s="1"/>
  <c r="U228"/>
  <c r="BG228" s="1"/>
  <c r="U7"/>
  <c r="BG7" s="1"/>
  <c r="U545"/>
  <c r="BG545" s="1"/>
  <c r="U6"/>
  <c r="BG6" s="1"/>
  <c r="U385"/>
  <c r="BG385" s="1"/>
  <c r="U156"/>
  <c r="BG156" s="1"/>
  <c r="U171"/>
  <c r="BG171" s="1"/>
  <c r="U162"/>
  <c r="BG162" s="1"/>
  <c r="U288"/>
  <c r="BG288" s="1"/>
  <c r="U281"/>
  <c r="BG281" s="1"/>
  <c r="BG439"/>
  <c r="U512"/>
  <c r="BG512" s="1"/>
  <c r="U20"/>
  <c r="BG20" s="1"/>
  <c r="U548"/>
  <c r="BG548" s="1"/>
  <c r="U612"/>
  <c r="BG612" s="1"/>
  <c r="U598"/>
  <c r="BG598" s="1"/>
  <c r="U562"/>
  <c r="BG562" s="1"/>
  <c r="U292"/>
  <c r="BG292" s="1"/>
  <c r="U308"/>
  <c r="BG308" s="1"/>
  <c r="U465"/>
  <c r="BG465" s="1"/>
  <c r="U153"/>
  <c r="BG153" s="1"/>
  <c r="U72"/>
  <c r="BG72" s="1"/>
  <c r="U104"/>
  <c r="BG104" s="1"/>
  <c r="BG578"/>
  <c r="BG436"/>
  <c r="U527"/>
  <c r="BG527" s="1"/>
  <c r="U298"/>
  <c r="BG298" s="1"/>
  <c r="U596"/>
  <c r="BG596" s="1"/>
  <c r="U86"/>
  <c r="BG86" s="1"/>
  <c r="U312"/>
  <c r="BG312" s="1"/>
  <c r="U178"/>
  <c r="BG178" s="1"/>
  <c r="U433"/>
  <c r="BG433" s="1"/>
  <c r="U70"/>
  <c r="BG70" s="1"/>
  <c r="U15"/>
  <c r="BG15" s="1"/>
  <c r="U351"/>
  <c r="BG351" s="1"/>
  <c r="U32"/>
  <c r="BG32" s="1"/>
  <c r="U395"/>
  <c r="BG395" s="1"/>
  <c r="U149"/>
  <c r="BG149" s="1"/>
  <c r="U121"/>
  <c r="BG121" s="1"/>
  <c r="U250"/>
  <c r="BG250" s="1"/>
  <c r="U215"/>
  <c r="BG215" s="1"/>
  <c r="U84"/>
  <c r="BG84" s="1"/>
  <c r="BG229"/>
  <c r="U602"/>
  <c r="BG602" s="1"/>
  <c r="U587"/>
  <c r="BG587" s="1"/>
  <c r="BG57"/>
  <c r="U58"/>
  <c r="BG58" s="1"/>
  <c r="U61"/>
  <c r="BG61" s="1"/>
  <c r="U238"/>
  <c r="BG238" s="1"/>
  <c r="U221"/>
  <c r="BG221" s="1"/>
  <c r="U204"/>
  <c r="BG204" s="1"/>
  <c r="U95"/>
  <c r="BG95" s="1"/>
  <c r="U555"/>
  <c r="BG555" s="1"/>
  <c r="U556"/>
  <c r="BG556" s="1"/>
  <c r="BG413"/>
  <c r="U478"/>
  <c r="BG478" s="1"/>
  <c r="U283"/>
  <c r="BG283" s="1"/>
  <c r="U554"/>
  <c r="BG554" s="1"/>
  <c r="U18"/>
  <c r="BG18" s="1"/>
  <c r="U261"/>
  <c r="BG261" s="1"/>
  <c r="BG242"/>
  <c r="BG108"/>
  <c r="U102"/>
  <c r="BG102" s="1"/>
  <c r="BG393"/>
  <c r="U191"/>
  <c r="BG191" s="1"/>
  <c r="U161"/>
  <c r="BG161" s="1"/>
  <c r="BG136"/>
  <c r="U279"/>
  <c r="BG279" s="1"/>
  <c r="U272"/>
  <c r="BG272" s="1"/>
  <c r="U405"/>
  <c r="BG405" s="1"/>
  <c r="U488"/>
  <c r="BG488" s="1"/>
  <c r="U332"/>
  <c r="BG332" s="1"/>
  <c r="U11"/>
  <c r="BG11" s="1"/>
  <c r="U282"/>
  <c r="BG282" s="1"/>
  <c r="U601"/>
  <c r="BG601" s="1"/>
  <c r="BG137"/>
  <c r="U517"/>
  <c r="BG517" s="1"/>
  <c r="U440"/>
  <c r="BG440" s="1"/>
  <c r="U183"/>
  <c r="BG183" s="1"/>
  <c r="U284"/>
  <c r="BG284" s="1"/>
  <c r="BG264"/>
  <c r="U566"/>
  <c r="BG566" s="1"/>
  <c r="U192"/>
  <c r="BG192" s="1"/>
  <c r="U188"/>
  <c r="BG188" s="1"/>
  <c r="U184"/>
  <c r="BG184" s="1"/>
  <c r="U180"/>
  <c r="BG180" s="1"/>
  <c r="U297"/>
  <c r="BG297" s="1"/>
  <c r="U543"/>
  <c r="BG543" s="1"/>
  <c r="U118"/>
  <c r="BG118" s="1"/>
  <c r="U592"/>
  <c r="BG592" s="1"/>
  <c r="U571"/>
  <c r="BG571" s="1"/>
  <c r="U511"/>
  <c r="BG511" s="1"/>
  <c r="U557"/>
  <c r="BG557" s="1"/>
  <c r="U577"/>
  <c r="BG577" s="1"/>
  <c r="U75"/>
  <c r="BG75" s="1"/>
  <c r="U77"/>
  <c r="BG77" s="1"/>
  <c r="BG429"/>
  <c r="U426"/>
  <c r="BG426" s="1"/>
  <c r="U529"/>
  <c r="BG529" s="1"/>
  <c r="U80"/>
  <c r="BG80" s="1"/>
  <c r="U92"/>
  <c r="BG92" s="1"/>
  <c r="BG521"/>
  <c r="U9"/>
  <c r="BG9" s="1"/>
  <c r="U361"/>
  <c r="BG361" s="1"/>
  <c r="U471"/>
  <c r="BG471" s="1"/>
  <c r="U485"/>
  <c r="BG485" s="1"/>
  <c r="U442"/>
  <c r="BG442" s="1"/>
  <c r="U334"/>
  <c r="BG334" s="1"/>
  <c r="U140"/>
  <c r="BG140" s="1"/>
  <c r="U150"/>
  <c r="BG150" s="1"/>
  <c r="U337"/>
  <c r="BG337" s="1"/>
  <c r="U49"/>
  <c r="BG49" s="1"/>
  <c r="U247"/>
  <c r="BG247" s="1"/>
  <c r="U230"/>
  <c r="BG230" s="1"/>
  <c r="U299"/>
  <c r="BG299" s="1"/>
  <c r="U194"/>
  <c r="BG194" s="1"/>
  <c r="U569"/>
  <c r="BG569" s="1"/>
  <c r="U504"/>
  <c r="BG504" s="1"/>
  <c r="U383"/>
  <c r="BG383" s="1"/>
  <c r="U427"/>
  <c r="BG427" s="1"/>
  <c r="U310"/>
  <c r="BG310" s="1"/>
  <c r="U414"/>
  <c r="BG414" s="1"/>
  <c r="U331"/>
  <c r="BG331" s="1"/>
  <c r="U269"/>
  <c r="BG269" s="1"/>
  <c r="BG563"/>
  <c r="U593"/>
  <c r="BG593" s="1"/>
  <c r="U76"/>
  <c r="BG76" s="1"/>
  <c r="BG96"/>
  <c r="BG470"/>
  <c r="U437"/>
  <c r="BG437" s="1"/>
  <c r="U349"/>
  <c r="BG349" s="1"/>
  <c r="U36"/>
  <c r="BG36" s="1"/>
  <c r="U65"/>
  <c r="BG65" s="1"/>
  <c r="U243"/>
  <c r="BG243" s="1"/>
  <c r="U224"/>
  <c r="BG224" s="1"/>
  <c r="U208"/>
  <c r="BG208" s="1"/>
</calcChain>
</file>

<file path=xl/comments1.xml><?xml version="1.0" encoding="utf-8"?>
<comments xmlns="http://schemas.openxmlformats.org/spreadsheetml/2006/main">
  <authors>
    <author>Дима</author>
  </authors>
  <commentList>
    <comment ref="B613" authorId="0">
      <text>
        <r>
          <rPr>
            <b/>
            <sz val="9"/>
            <color indexed="81"/>
            <rFont val="Tahoma"/>
            <family val="2"/>
            <charset val="204"/>
          </rPr>
          <t>Дима:</t>
        </r>
        <r>
          <rPr>
            <sz val="9"/>
            <color indexed="81"/>
            <rFont val="Tahoma"/>
            <family val="2"/>
            <charset val="204"/>
          </rPr>
          <t xml:space="preserve">
ликвидирован</t>
        </r>
      </text>
    </comment>
  </commentList>
</comments>
</file>

<file path=xl/sharedStrings.xml><?xml version="1.0" encoding="utf-8"?>
<sst xmlns="http://schemas.openxmlformats.org/spreadsheetml/2006/main" count="687" uniqueCount="641">
  <si>
    <t>Количество</t>
  </si>
  <si>
    <t>1.1.1 объем информации (количество материалов/единиц информации), размещенной на информационных стендах в помещении организации</t>
  </si>
  <si>
    <t>1.1.2 объем информации (количество материалов/единиц информации), размещенной на официальном сайте организации социальной сферы в сети "Интернет»</t>
  </si>
  <si>
    <t>Соответствие информации о деятельности организации</t>
  </si>
  <si>
    <t>1.2.1 Наличие на официальном сайте организации социального обслуживания информации о дистанционных способах обратной связи и взаимодействия с получателями услуг и их функционирование</t>
  </si>
  <si>
    <t>число получателей услуг, удовлетворенных открытостью, полнотой и доступностью информации, размещенной на информационных стендах в помещенииорганизации социального обслуживания</t>
  </si>
  <si>
    <t>число получателей услуг, удовлетворенных открытостью, полнотой и доступностью информации, размещенной на официальном сайте организации социального обслуживания</t>
  </si>
  <si>
    <t xml:space="preserve">Доля получателей услуг, удовлетворенных открытостью, полнотой и доступностью информации </t>
  </si>
  <si>
    <t>Открытость и доступность информации об организации социального обслуживания</t>
  </si>
  <si>
    <t>2.Обеспечение в организации социального обслуживаниякомфортных условий предоставления услуг</t>
  </si>
  <si>
    <t>Доля получателей услуг удовлетворенных комфортностью предоставления услуг организацией социального обслуживания</t>
  </si>
  <si>
    <t>Комфортность условий предоставления услуг, в том числе время ожидания предоставления услуг</t>
  </si>
  <si>
    <t>3.Оборудование помещений организации  и прилегающей к ней территории с учетом доступности для инвалидов</t>
  </si>
  <si>
    <t>Обеспечение в организации 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</si>
  <si>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</t>
  </si>
  <si>
    <t>Доступность услуг для инвалидов</t>
  </si>
  <si>
    <t>4.Доля получателей услуг, удовлетворенных доброжелательностью, вежливостью работников организации социального обслуживания, обеспечивающих первичный контакт и информирование получателя услуги при непосредственном обращении в организацию социального обслуживания</t>
  </si>
  <si>
    <t>Доля получателей услуг, удовлетворенных доброжелательностью, вежливостью работников организации социального обслуживания, обеспечивающих непосредственное оказание услуги при обращении в организацию социального обслуживания</t>
  </si>
  <si>
    <t>Доля получателей услуг, удовлетворенных доброжелательностью, вежливостью работников организации социального обслуживания при использовании дистанционных форм взаимодействия</t>
  </si>
  <si>
    <t>Доброжелательность, вежливость работников организации социального обслуживания</t>
  </si>
  <si>
    <t>5.Доля получателей услуг, которые готовы рекомендоватьорганизацию социального обслуживания родственникам и знакомым (могли бы ее рекомендовать, если бы была возможность выбора организации социальной сферы)</t>
  </si>
  <si>
    <t>Доля получателей услуг, удовлетворенных организационными условиями предоставления услуг (навигацией внутри организации социального обслуживания)</t>
  </si>
  <si>
    <t>Доля получателей услуг, удовлетворенных в целом условиями оказания услуг в организации социального обслуживания</t>
  </si>
  <si>
    <t>Удовлетворенность условиями оказания услуг</t>
  </si>
  <si>
    <t>Итоговый рейтинг</t>
  </si>
  <si>
    <t>Показатель</t>
  </si>
  <si>
    <t>План</t>
  </si>
  <si>
    <t>Соответствие</t>
  </si>
  <si>
    <t>Всего</t>
  </si>
  <si>
    <t>МБДОУ д/с «Солнышко» пгт Арбаж</t>
  </si>
  <si>
    <t>МБДОУ детский сад  № 1«Рябинка» пгт Афанасьево</t>
  </si>
  <si>
    <t>МБДОУ детский сад  № 2 «Радуга» пгт Афанасьево</t>
  </si>
  <si>
    <t>МБДОУ детский сад «Солнышко»   д. Ичетовкины</t>
  </si>
  <si>
    <t>МБДОУ детский сад«Улыбка»с. Бисерово</t>
  </si>
  <si>
    <t xml:space="preserve">
МБДОУ детский сад«Алёнушка»с. Пашино
</t>
  </si>
  <si>
    <t xml:space="preserve">МБДОУ детский сад «Родничок» с. Гордино
</t>
  </si>
  <si>
    <t>МБДОУ детский сад д. Московская</t>
  </si>
  <si>
    <t>МКДОУ детский сад №1 г.Белая Холуница</t>
  </si>
  <si>
    <t>МКДОУ детский сад № 2 «Светлячок» г.Белая Холуница</t>
  </si>
  <si>
    <t>МК ДОУ детский сад №3 «Рябинка» г.Белая Холуница</t>
  </si>
  <si>
    <t>МКДОУ детский сад № 4 г.Белая Холуница</t>
  </si>
  <si>
    <t>МКДОУ детский сад № 6 г.Белая Холуница</t>
  </si>
  <si>
    <t>МКДОУ детский сад №7 г.Белая Холуница</t>
  </si>
  <si>
    <t>МКДОУ детский сад п.Подрезчиха</t>
  </si>
  <si>
    <t>МКДОУ детский сад п.Дубровка</t>
  </si>
  <si>
    <t>МКДОУ ДОУ детский сад общеразвивающего вида «Солнышко»</t>
  </si>
  <si>
    <t>МКДОУ детский сад «Чайка» п.Созимский</t>
  </si>
  <si>
    <t>МКДОУ«Детский сад «Аленушка» п.г.т. Светлополянск</t>
  </si>
  <si>
    <t>МКДОУ «Детский сад «Сказка» п.г.т. Рудничный</t>
  </si>
  <si>
    <t>МКДОУ детский сад  «Теремок» п.г.т. Рудничный</t>
  </si>
  <si>
    <t xml:space="preserve">МКДОУ детский сад  №2 «Журавушка» г. Кирс  </t>
  </si>
  <si>
    <t>МКДОУ детский сад №3 «Радуга» г. Кирс</t>
  </si>
  <si>
    <t>МКДОУ «Детский сад №4 «Росинка»  г. Кирс</t>
  </si>
  <si>
    <t>МКДОУ «Детский сад №5  «Улыбка» г. Кирс</t>
  </si>
  <si>
    <t>МКДОУ «Детский сад №7 «Теремок» г. Кирс</t>
  </si>
  <si>
    <t>МКДОУ «Детский сад «Аленка» с. Лойно</t>
  </si>
  <si>
    <t>МКДОУ детский сад  «Ромашка» п.г.т. Лесной</t>
  </si>
  <si>
    <t>МКДОУ детский сад  «Золотой ключик» п.г.т. Лесной</t>
  </si>
  <si>
    <t>МКДОУ детский сад  «Ягодка» п. Чус</t>
  </si>
  <si>
    <t>МКДОУ № 1 «Малыш» г. Кирс</t>
  </si>
  <si>
    <t>МКДОУ детский сад №1 пгт Верхошижемье</t>
  </si>
  <si>
    <t>МКДОУ детский сад пгт №2 Верхошижемье</t>
  </si>
  <si>
    <t>МКДОУ детский сад с.Среднеивкино</t>
  </si>
  <si>
    <t>МКДОУ детский сад д.Сырда</t>
  </si>
  <si>
    <t>МКДОУ детский сад   № 1 «Ручеек»</t>
  </si>
  <si>
    <t>МКДОУ детский сад № 2 «Светлячок»</t>
  </si>
  <si>
    <t>МКДОУ детский сад № 3 «Колосок»</t>
  </si>
  <si>
    <t>МКДОУ детский сад № 4 «Аленький цветочек»</t>
  </si>
  <si>
    <t>МКДОУ детский сад   № 5 «Чебурашка»</t>
  </si>
  <si>
    <t>МКДОУ детский сад № 6 «Рябинка»</t>
  </si>
  <si>
    <t>МКДОУ детский сад № 7 «Сокол»</t>
  </si>
  <si>
    <t>МКДОУ детский сад № 8 «Паровозик»</t>
  </si>
  <si>
    <t>МКДОУ детский сад № 9 «Аленка»</t>
  </si>
  <si>
    <t>МКДОУ детский сад № 10 «Сказка»</t>
  </si>
  <si>
    <t>МКДОУ детский сад № 11 «Теремок»</t>
  </si>
  <si>
    <t>МКДОУ № 1</t>
  </si>
  <si>
    <t>МКДОУ № 2</t>
  </si>
  <si>
    <t>МКДОУ № 3</t>
  </si>
  <si>
    <t>МКДОУ № 4  г. Кирова</t>
  </si>
  <si>
    <t>МКДОУ «Детский сад № 5» города Кирова</t>
  </si>
  <si>
    <t>МКДОУ № 6   г. Кирова</t>
  </si>
  <si>
    <t>МКДОУ № 7 г. Кирова</t>
  </si>
  <si>
    <t>МКДОУ № 8 г. Кирова</t>
  </si>
  <si>
    <t>МКДОУ № 9</t>
  </si>
  <si>
    <t>МКДОУ № 10 г. Кирова</t>
  </si>
  <si>
    <t>МКДОУ № 11  г. Кирова</t>
  </si>
  <si>
    <t>МКДОУ № 12 г. Кирова</t>
  </si>
  <si>
    <t>МКДОУ № 13</t>
  </si>
  <si>
    <t>МКДОУ № 14 г. Кирова</t>
  </si>
  <si>
    <t>МКДОУ № 15 г. Кирова</t>
  </si>
  <si>
    <t>МКДОУ № 16</t>
  </si>
  <si>
    <t>МКДОУ № 17</t>
  </si>
  <si>
    <t>МКДОУ № 18 г. Кирова</t>
  </si>
  <si>
    <t>МКДОУ № 19 г. Кирова</t>
  </si>
  <si>
    <t>МКДОУ № 20 г. Кирова</t>
  </si>
  <si>
    <t>МКДОУ № 21</t>
  </si>
  <si>
    <t>МКДОУ № 22</t>
  </si>
  <si>
    <t>МКДОУ № 24</t>
  </si>
  <si>
    <t>МКДОУ № 25</t>
  </si>
  <si>
    <t>МКДОУ № 26</t>
  </si>
  <si>
    <t>МКДОУ № 27</t>
  </si>
  <si>
    <t>МКДОУ № 28</t>
  </si>
  <si>
    <t>МКДОУ № 29</t>
  </si>
  <si>
    <t>МКДОУ № 31 г. Кирова</t>
  </si>
  <si>
    <t>МКДОУ № 33 г.Кирова</t>
  </si>
  <si>
    <t>МКДОУ № 35 г. Кирова</t>
  </si>
  <si>
    <t>МКДОУ № 40</t>
  </si>
  <si>
    <t>МКДОУ № 41</t>
  </si>
  <si>
    <t>МКДОУ № 42</t>
  </si>
  <si>
    <t>МКДОУ № 43 г. Кирова</t>
  </si>
  <si>
    <t>МКДОУ № 46</t>
  </si>
  <si>
    <t>МКДОУ № 48</t>
  </si>
  <si>
    <t>МКДОУ № 49 г. Кирова</t>
  </si>
  <si>
    <t>МКДОУ № 51</t>
  </si>
  <si>
    <t>МКДОУ № 52 г.Кирова</t>
  </si>
  <si>
    <t>МКДОУ № 55 г. Кирова</t>
  </si>
  <si>
    <t>МКДОУ № 57 «Святки»</t>
  </si>
  <si>
    <t>МКДОУ № 58 г. Кирова</t>
  </si>
  <si>
    <t>МКДОУ № 61 г. Кирова</t>
  </si>
  <si>
    <t>МКДОУ № 63</t>
  </si>
  <si>
    <t>МКДОУ № 66</t>
  </si>
  <si>
    <t>МКДОУ № 67</t>
  </si>
  <si>
    <t>МКДОУ № 68 г.Кирова</t>
  </si>
  <si>
    <t>МКДОУ № 70 г.Кирова</t>
  </si>
  <si>
    <t>МКДОУ № 72 г. Кирова</t>
  </si>
  <si>
    <t>МКДОУ № 74 г. Кирова</t>
  </si>
  <si>
    <t>МКДОУ №76 г.Кирова</t>
  </si>
  <si>
    <t>МКДОУ «Детский сад № 77» г. Кирова</t>
  </si>
  <si>
    <t>МКДОУ № 79</t>
  </si>
  <si>
    <t>МКДОУ № 83 г. Кирова</t>
  </si>
  <si>
    <t>МКДОУ № 84</t>
  </si>
  <si>
    <t>МКДОУ № 85</t>
  </si>
  <si>
    <t>МКДОУ № 88  г. Кирова</t>
  </si>
  <si>
    <t>МКДОУ № 90 г. Кирова</t>
  </si>
  <si>
    <t>МКДОУ № 91 г. Кирова</t>
  </si>
  <si>
    <t>МКДОУ № 96</t>
  </si>
  <si>
    <t>МКДОУ № 97</t>
  </si>
  <si>
    <t>МКДОУ № 100</t>
  </si>
  <si>
    <t>МКДОУ № 102 г. Кирова</t>
  </si>
  <si>
    <t>МКДОУ № 103</t>
  </si>
  <si>
    <t>МКДОУ № 107 г. Кирова</t>
  </si>
  <si>
    <t>МКДОУ № 109 г. Кирова</t>
  </si>
  <si>
    <t>МКДОУ № 110 г. Кирова</t>
  </si>
  <si>
    <t>МКДОУ № 117</t>
  </si>
  <si>
    <t>МКДОУ № 119</t>
  </si>
  <si>
    <t>МКДОУ № 120 г. Кирова</t>
  </si>
  <si>
    <t>МКДОУ № 122 г. Кирова</t>
  </si>
  <si>
    <t>МКДОУ № 124</t>
  </si>
  <si>
    <t xml:space="preserve">МКДОУ № 127 </t>
  </si>
  <si>
    <t>МКДОУ № 128 г. Кирова</t>
  </si>
  <si>
    <t>МКДОУ №129 г. Кирова</t>
  </si>
  <si>
    <t>МКДОУ № 130 г. Кирова</t>
  </si>
  <si>
    <t>МКДОУ № 133</t>
  </si>
  <si>
    <t>МКДОУ № 138</t>
  </si>
  <si>
    <t>МКДОУ № 143</t>
  </si>
  <si>
    <t>МКДОУ № 144</t>
  </si>
  <si>
    <t>МКДОУ № 145</t>
  </si>
  <si>
    <t>МКДОУ № 146 г. Кирова</t>
  </si>
  <si>
    <t>МКДОУ № 147</t>
  </si>
  <si>
    <t>МКДОУ № 148 г. Кирова</t>
  </si>
  <si>
    <t>МКДОУ № 149</t>
  </si>
  <si>
    <t>МКДОУ №150 г.Кирова</t>
  </si>
  <si>
    <t>МКДОУ № 151</t>
  </si>
  <si>
    <t>МКДОУ № 152</t>
  </si>
  <si>
    <t>МКДОУ № 153</t>
  </si>
  <si>
    <t>МКДОУ № 154 г. Кирова</t>
  </si>
  <si>
    <t>МКДОУ № 155 г.Кирова</t>
  </si>
  <si>
    <t>МКДОУ № 157 г. Кирова</t>
  </si>
  <si>
    <t>МКДОУ № 159</t>
  </si>
  <si>
    <t>МКДОУ № 160</t>
  </si>
  <si>
    <t>МКДОУ № 162</t>
  </si>
  <si>
    <t>МКДОУ № 163</t>
  </si>
  <si>
    <t>МКДОУ № 164</t>
  </si>
  <si>
    <t>МКДОУ № 165</t>
  </si>
  <si>
    <t>МКДОУ № 166</t>
  </si>
  <si>
    <t>МКДОУ № 169 г. Кирова</t>
  </si>
  <si>
    <t>МКДОУ № 170</t>
  </si>
  <si>
    <t>МКДОУ № 171</t>
  </si>
  <si>
    <t>МКДОУ № 172</t>
  </si>
  <si>
    <t>МКДОУ № 173 г. Кирова</t>
  </si>
  <si>
    <t>МКДОУ № 175 г. Кирова</t>
  </si>
  <si>
    <t>МКДОУ № 179 г.Кирова</t>
  </si>
  <si>
    <t>МКДОУ № 180</t>
  </si>
  <si>
    <t>МКДОУ № 181</t>
  </si>
  <si>
    <t>МКДОУ №182 г. Кирова</t>
  </si>
  <si>
    <t>МКДОУ № 183</t>
  </si>
  <si>
    <t>МКДОУ № 184 г. Кирова</t>
  </si>
  <si>
    <t>МКДОУ № 185</t>
  </si>
  <si>
    <t>МКДОУ № 188</t>
  </si>
  <si>
    <t>МКДОУ № 189 г. Кирова</t>
  </si>
  <si>
    <t xml:space="preserve">МКДОУ № 190 </t>
  </si>
  <si>
    <t>МКДОУ № 191</t>
  </si>
  <si>
    <t>МКДОУ № 192</t>
  </si>
  <si>
    <t>МКДОУ № 193 г. Кирова</t>
  </si>
  <si>
    <t>МКДОУ №194 г. Кирова</t>
  </si>
  <si>
    <t>МКДОУ № 195 г. Кирова</t>
  </si>
  <si>
    <t>МКДОУ № 196</t>
  </si>
  <si>
    <t>МКДОУ № 198</t>
  </si>
  <si>
    <t>МКДОУ № 199</t>
  </si>
  <si>
    <t>МКДОУ № 200 г. Кирова</t>
  </si>
  <si>
    <t>МКДОУ № 201</t>
  </si>
  <si>
    <t>МКДОУ № 202</t>
  </si>
  <si>
    <t>МКДОУ № 204 г. Кирова</t>
  </si>
  <si>
    <t>МКДОУ ЦРР-детский сад №205 г.Кирова</t>
  </si>
  <si>
    <t>МКДОУ № 206</t>
  </si>
  <si>
    <t>МКДОУ № 207</t>
  </si>
  <si>
    <t>МКДОУ № 209 города Кирова</t>
  </si>
  <si>
    <t>МКДОУ № 211</t>
  </si>
  <si>
    <t>МКДОУ № 213 г. Кирова</t>
  </si>
  <si>
    <t>МКДОУ № 216 г. Кирова</t>
  </si>
  <si>
    <t>МКДОУ № 220  г. Кирова</t>
  </si>
  <si>
    <t>МКДОУ № 222</t>
  </si>
  <si>
    <t>МКДОУ № 223 г. Кирова</t>
  </si>
  <si>
    <t>МКДОУ № 224</t>
  </si>
  <si>
    <t>МКДОУ № 225 г. Кирова</t>
  </si>
  <si>
    <t>МКДОУ № 226</t>
  </si>
  <si>
    <t>МКДОУ № 227</t>
  </si>
  <si>
    <t>МКДОУ № 229</t>
  </si>
  <si>
    <t>МКДОУ № 230 г. Кирова</t>
  </si>
  <si>
    <t>МКДОУ № 231 г. Кирова</t>
  </si>
  <si>
    <t>МКДОУ № 235 г. Кирова</t>
  </si>
  <si>
    <t>МБДОУ детский сад №1</t>
  </si>
  <si>
    <t>МБДОУ детский сад №2</t>
  </si>
  <si>
    <t xml:space="preserve">МБДОУ детский сад №3 </t>
  </si>
  <si>
    <t>МБДОУ детский сад №4</t>
  </si>
  <si>
    <t>МБДОУ детский сад №5</t>
  </si>
  <si>
    <t>МБДОУ детский сад №6</t>
  </si>
  <si>
    <t>МБДОУ детский сад №7</t>
  </si>
  <si>
    <t>МБДОУ детский сад №8</t>
  </si>
  <si>
    <t>МБДОУ детский сад №9</t>
  </si>
  <si>
    <t>МБДОУ детский сад №10</t>
  </si>
  <si>
    <t>МБДОУ детский сад №11</t>
  </si>
  <si>
    <t>МБДОУ детский сад №13</t>
  </si>
  <si>
    <t>МБДОУ детский сад №14</t>
  </si>
  <si>
    <t>МБДОУ детский сад №15</t>
  </si>
  <si>
    <t>МБДОУ детский сад №17</t>
  </si>
  <si>
    <t>МБДОУ детский сад №18</t>
  </si>
  <si>
    <t>МБДОУ детский сад №19</t>
  </si>
  <si>
    <t>МБДОУ детский сад №20</t>
  </si>
  <si>
    <t>МБДОУ детский сад №22</t>
  </si>
  <si>
    <t>МБДОУ детский сад №24</t>
  </si>
  <si>
    <t>МАДОУ детский сад «Надежда»</t>
  </si>
  <si>
    <t>МБДОУ детский сад №26</t>
  </si>
  <si>
    <t>МБДОУ д/с № 2 «Сказка»</t>
  </si>
  <si>
    <t>МБДОУ д/с № 4 «Родничок»</t>
  </si>
  <si>
    <t>МБДОУ д/с № 5 «Колокольчик»</t>
  </si>
  <si>
    <t>МБДОУ детский сад № 7 «Калинка»</t>
  </si>
  <si>
    <t>МБДОУ д/с № 10 «Ягодка»</t>
  </si>
  <si>
    <t>МКДОУ д/с «Улыбка» г. Слободского</t>
  </si>
  <si>
    <t>МКДОУ д/с «Колобок»</t>
  </si>
  <si>
    <t>МКДОУ д/с «Огонёк»</t>
  </si>
  <si>
    <t>МКДОУ д/с «Золотой ключик»</t>
  </si>
  <si>
    <t>МКДОУ д/с «Березка»</t>
  </si>
  <si>
    <t>МКДОУ д/с «Колокольчик»</t>
  </si>
  <si>
    <t>МКДОУ д/с «Тополек»</t>
  </si>
  <si>
    <t>МКДОУ д/с «Звездочка»</t>
  </si>
  <si>
    <t>МКДОУ црр - д/с «Солнышко»</t>
  </si>
  <si>
    <t>МКДОУ црр - д/с «Золотой петушок»</t>
  </si>
  <si>
    <t>МКДОУ д/с «Алёнушка»</t>
  </si>
  <si>
    <t>МКДОУ д/с «Родничок»</t>
  </si>
  <si>
    <t>МКДОУ д/с №16</t>
  </si>
  <si>
    <t>МКДОУ ДС № 1  пгт Даровской</t>
  </si>
  <si>
    <t>МКДОУ ДС № 2 пгт Даровской</t>
  </si>
  <si>
    <t>МКДОУ ДС № 3 пгт Даровской</t>
  </si>
  <si>
    <t>МКДОУ ДС № 4 пгт Даровской</t>
  </si>
  <si>
    <t>МКДОУ ДС № 5 д.Первые Бобровы Даровского района Кировской области</t>
  </si>
  <si>
    <t>МКДОУ ДС с. Верховонданка Даровского района Кировской области</t>
  </si>
  <si>
    <t>МКДОУ ДС с.Красное Даровского района Кировской области</t>
  </si>
  <si>
    <t xml:space="preserve">МКДОУ д/с «Золотые зернышки» </t>
  </si>
  <si>
    <t>МКДОУ д/с «Улыбка»</t>
  </si>
  <si>
    <t>МКДОУ д/с «Теремок»</t>
  </si>
  <si>
    <t>МКДОУ «Колокольчик» г.Зуевка</t>
  </si>
  <si>
    <t>МКДОУ «Родничок» г.Зуевка</t>
  </si>
  <si>
    <t>МКДОУ «Дюймовочка» г.Зуевка</t>
  </si>
  <si>
    <t>МКДОУ «Улыбка» г.Зуевка</t>
  </si>
  <si>
    <t>МКДОУ «Сказка» г.Зуевка</t>
  </si>
  <si>
    <t>МКДОУ «Колокольчик» с.Мухино</t>
  </si>
  <si>
    <t>МКДОУ «Сказка» с.Суна</t>
  </si>
  <si>
    <t>МКДОУ «Родничок» п.Косино</t>
  </si>
  <si>
    <t>МКДОУ «Ромашка» п.Соколовка</t>
  </si>
  <si>
    <t>МКДОУ детский сад комбинированного вида «Алёнка» пгт Кикнур</t>
  </si>
  <si>
    <t>МКДОУ детский сад «Родничок» пгт Кильмезь</t>
  </si>
  <si>
    <t>МКДОУ д/с «Солнышко» пгт Кильмезь</t>
  </si>
  <si>
    <t>МКДОУ д/с «Колосок» пгт Кильмезь</t>
  </si>
  <si>
    <t>МКДОУ детский сад «Лучик» с.Бурмакино</t>
  </si>
  <si>
    <t>МКДОУ детский сад «Рябинка» с. Каринка</t>
  </si>
  <si>
    <t>МКДОУ детский сад «Солнышко»  п.Ключи</t>
  </si>
  <si>
    <t>МКДОУ  детский сад «Колокольчик» с. Кстинино</t>
  </si>
  <si>
    <t>МКДОУ детский сад «Родничок» д. Малый Конып</t>
  </si>
  <si>
    <t>МКДОУ детский сад «Колосок» с. Пасегово</t>
  </si>
  <si>
    <t>МКДОУ детский сад «Ромашка» с. Полом</t>
  </si>
  <si>
    <t>МКДОУ детский сад «Радуга» ст.Просница</t>
  </si>
  <si>
    <t>МКДОУ д/сад «Чебурашка» с.Селезениха</t>
  </si>
  <si>
    <t>МКДОУ детский сад «Берёзка» с.Фатеево</t>
  </si>
  <si>
    <t>МКДОУ детский сад «Филиппок» с.Филиппово</t>
  </si>
  <si>
    <t>МКДОУ ЦРР – д/с «Солнышко» п. Ленинская Искра</t>
  </si>
  <si>
    <t>МКДОУ д/с «Ивушка» с. Макарье</t>
  </si>
  <si>
    <t>МКДОУ д/с «Ленок» п. Юбилейный</t>
  </si>
  <si>
    <t>МКДОУ д/с «Колосок» д.Зайцевы</t>
  </si>
  <si>
    <t>МКДОУ д/с «Колокольчик» пгт Кумены</t>
  </si>
  <si>
    <t>МКДОУ детский сад «Березка» пгт Кумены</t>
  </si>
  <si>
    <t>МКДОУ д/с «Сказка» пгт Нижнеивкино</t>
  </si>
  <si>
    <t>МКДОУ д/с «Звоночек» п.Вичевщина</t>
  </si>
  <si>
    <t>МКДОУ д/с «Тополёк» п.Краснооктябрьский</t>
  </si>
  <si>
    <t>МКДОУ д/с «Ручеек» п.Речной Куменского района Кировской области</t>
  </si>
  <si>
    <t>МБДОУ «Детский сад №1 общеразвивающего вида пгт. Лебяжье»</t>
  </si>
  <si>
    <t>МКДОУ детский сад № 1 д. Озерская Лузского района</t>
  </si>
  <si>
    <t>МКДОУ детский сад № 2 г. Лузы</t>
  </si>
  <si>
    <t xml:space="preserve">МДОКУ детский сад №3 </t>
  </si>
  <si>
    <t>МДОКУ детский сад №5 д.Ефаново Лузского района Кировской области</t>
  </si>
  <si>
    <t>МКДОУ детский сад № 8 пгт Лальск Лузского района</t>
  </si>
  <si>
    <t>МКДОУ детский сад № 11 г. Лузы</t>
  </si>
  <si>
    <t>МКДОУ детский сад №12 г. Лузы</t>
  </si>
  <si>
    <t>МКДОУ детский сад № 14 г. Лузы</t>
  </si>
  <si>
    <t>МКДОУ детский сад №22 г. Лузы</t>
  </si>
  <si>
    <t>МКДОУ детский сад № 1 «Светлячок» г. Малмыжа</t>
  </si>
  <si>
    <t>МКДОУ детский сад № 2 г. Малмыжа</t>
  </si>
  <si>
    <t>МКДОУ детский сад № 4 г. Малмыжа Кировской области</t>
  </si>
  <si>
    <t>МКДОУ детский сад № 5 г. Малмыжа Кировской области</t>
  </si>
  <si>
    <t>МКДОУ детский сад «Колосок» с. Калинино Малмыжского района Кировской области</t>
  </si>
  <si>
    <t>МКДОУ детский сад «Малышок» с. Калинино Малмыжского района Кировской области</t>
  </si>
  <si>
    <t>МКДОУ детский сад «Сандугач» с. Новая Смаиль Малмыжского района Кировской области</t>
  </si>
  <si>
    <t>МКДОУ детский сад «Колосок» с. Рожки Малмыжского района Кировской области</t>
  </si>
  <si>
    <t>МКДОУ детский сад с. Савали Малмыжского района Кировской области</t>
  </si>
  <si>
    <t>МДОКУ Д/С №1 г. Мураши</t>
  </si>
  <si>
    <t>МДОКУ детский сад №2 г. Мураши</t>
  </si>
  <si>
    <t>МДОКУ Д/С №3 г. Мураши</t>
  </si>
  <si>
    <t>МДОКУ Д/С «Чебурашка» п. Октябрьский</t>
  </si>
  <si>
    <t>МДОКУ Д/С п. Безбожник</t>
  </si>
  <si>
    <t xml:space="preserve">МДОКУ Д/С п. Староверческий </t>
  </si>
  <si>
    <t>МКДОУ детский сад №1 пгт. Нагорск</t>
  </si>
  <si>
    <t>МКДОУ детский сад №2 пгт. Нагорск</t>
  </si>
  <si>
    <t>МКДОУ детский сад №3 пгт. Нагорск</t>
  </si>
  <si>
    <t>МКДОУ детский сад №4 пгт. Нагорск</t>
  </si>
  <si>
    <t>МКДОУ детский сад №5 пгт. Нагорск</t>
  </si>
  <si>
    <t>МКДОУ детский сад с. Синегорье</t>
  </si>
  <si>
    <t>МКДОУ д/с №1 «Сказка»пгт.Нема</t>
  </si>
  <si>
    <t>МКДОУ д/с №3 «Гномик» пгт.Нема</t>
  </si>
  <si>
    <t>МКДОУ д/с №4 «Радуга» пгт.Нема</t>
  </si>
  <si>
    <t xml:space="preserve">МКДОУ д/с ОРВ «Солнышко» с.Ильинское </t>
  </si>
  <si>
    <t>МКДОУ д/с «Колосок»  с.Архангельское Немского района</t>
  </si>
  <si>
    <t>МКДОУ «Детский сад № 1»</t>
  </si>
  <si>
    <t>МКДОУ  д.с .№2</t>
  </si>
  <si>
    <t>МКДОУ №3</t>
  </si>
  <si>
    <t>МКДОУ №4</t>
  </si>
  <si>
    <t>МКДОУ №5 г.Нолинска Кировской области</t>
  </si>
  <si>
    <t>МКДОУ детский сад «Ромашка» п.Аркуль</t>
  </si>
  <si>
    <t>МКДОУ детский сад «Тополек» п.Медведок</t>
  </si>
  <si>
    <t>МКДОУ д\с «Ручеёк» д.Варнаки</t>
  </si>
  <si>
    <t>МКДОУ д\с «Березка»</t>
  </si>
  <si>
    <t>МКДОУ детский сад д.Чащино</t>
  </si>
  <si>
    <t>МКДОУ детски сад «Ягодка»</t>
  </si>
  <si>
    <t>МКДОУ д/с № 3 «Сказка» п. Восточный</t>
  </si>
  <si>
    <t>МКДОУ д/с № 5 «Родничок» пгт. Песковка</t>
  </si>
  <si>
    <t>МКДОУ д/с № 8  «Колокольчик» г. Омутнинска</t>
  </si>
  <si>
    <t>МКДОУ детский сад  № 10 «Теремок» г. Омутнинска</t>
  </si>
  <si>
    <t>МКДОУ д/с  № 14 «Солнышко» г. Омутнинска</t>
  </si>
  <si>
    <t>МКДОУ детский сад  № 16 «Малыш» г. Омутнинска</t>
  </si>
  <si>
    <t>МКДОУ детский сад  № 17 «Чебурашка» г. Омутнинска</t>
  </si>
  <si>
    <t>МКДОУ д/с «Рябинка – ЦРР» г. Омутнинска</t>
  </si>
  <si>
    <t>МКДОУ д/с № 19 «Сказка» г. Омутнинска</t>
  </si>
  <si>
    <t>МКДОУ детский сад № 20 «Росинка» г. Омутнинска</t>
  </si>
  <si>
    <t>МКДОУ детский сад «Снежинка» п. Восточный</t>
  </si>
  <si>
    <t>МКДОУ д/с «Алёнушка» г. Омутнинска</t>
  </si>
  <si>
    <t>МКДОУ д/с «Звоночек» п. Альмеж</t>
  </si>
  <si>
    <t>МКДОУ д/с «Колобок» п. Вазюк</t>
  </si>
  <si>
    <t>МКДОУ детский сад  «Ромашка» д. Стрельская</t>
  </si>
  <si>
    <t>МКДОУ д/с ОВ №1 «Светлячок» пгт Опарино</t>
  </si>
  <si>
    <t>МКДОУ д/с № 2 «Теремок» пгт Опарино</t>
  </si>
  <si>
    <t xml:space="preserve">МКДОУ детский сад  № 3 «Радуга» пгт Опарино </t>
  </si>
  <si>
    <t>МКДОУ д/с «Сказка» п. Заря</t>
  </si>
  <si>
    <t>МКДОУ д/с «Солнышко» п. Маромица</t>
  </si>
  <si>
    <t>МКДОУ детский сад «Аист» п. Северный</t>
  </si>
  <si>
    <t>Детский сад «Сказка» пгт Оричи</t>
  </si>
  <si>
    <t>Детский сад «Родничок» пгт Оричи</t>
  </si>
  <si>
    <t>Детский сад «Ромашка» пгт Оричи</t>
  </si>
  <si>
    <t>ЦРР детский сад «Солнышко» пгт Стрижи</t>
  </si>
  <si>
    <t>МДОКУ детский сад «Светлячок» пгт Мирный</t>
  </si>
  <si>
    <t>МДОКУ д/с «Сказка» пгт Лёвинцы</t>
  </si>
  <si>
    <t xml:space="preserve">Детский сад «Тополек» п. Торфяной </t>
  </si>
  <si>
    <t>Детский сад «Солнышко» с. Адышево</t>
  </si>
  <si>
    <t xml:space="preserve">Детский сад «Ладушки» с. Истобенск </t>
  </si>
  <si>
    <t xml:space="preserve">Детский сад с. Коршик </t>
  </si>
  <si>
    <t xml:space="preserve">Детский сад «Звоночек» п. Зеленый </t>
  </si>
  <si>
    <t xml:space="preserve"> МКДОУДСОРВ № 1 г. Орлова</t>
  </si>
  <si>
    <t>МКДОУДСОРВ № 3 г. Орлова</t>
  </si>
  <si>
    <t>МКДОУДСОРВ «Теремок» г. Орлова</t>
  </si>
  <si>
    <t>МКДОУДСОРВ «Калинка» г. Орлова</t>
  </si>
  <si>
    <t>МКДОУДСОРВ «Золотой ключик» д. Кузнецы</t>
  </si>
  <si>
    <t>МКДОУ д/с ОВ «Сказка» пгт Пижанка</t>
  </si>
  <si>
    <t>МКДОУ д/с «Теремок» пгт Пижанка</t>
  </si>
  <si>
    <t>МКДОУ детский сад «Сказка» пгт Демьяново</t>
  </si>
  <si>
    <t>МКДОУ детский сад «Подснежник» пгт Подосиновец</t>
  </si>
  <si>
    <t>МКДОУ детский сад «Светлячок» пгт Подосиновец</t>
  </si>
  <si>
    <t>МКДОУ детский сад «Радуга» пгт Пинюг</t>
  </si>
  <si>
    <t>МКДОУ детский сад «Малыш» с. Утманово</t>
  </si>
  <si>
    <t>МКДОУ детский сад «Теремок» пгт Санчурск</t>
  </si>
  <si>
    <t>МКДОУ детский сад д. Большая  Шишовка</t>
  </si>
  <si>
    <t>МКДОУ детский сад № 4 пгт Санчурск</t>
  </si>
  <si>
    <t>МКДОУ детский сад № 3 пгт Санчурск</t>
  </si>
  <si>
    <t>МКДОУ детский сад с.Галицкое</t>
  </si>
  <si>
    <t>МКДОУ детский сад с. Сметанино</t>
  </si>
  <si>
    <t>МДОУ детский сад «Родничок» пгт Свеча</t>
  </si>
  <si>
    <t xml:space="preserve">МДОУ детский сад «Теремок» пгт Свеча </t>
  </si>
  <si>
    <t>МКДОУ д/с №1 д. Стулово</t>
  </si>
  <si>
    <t>МКДОУ д/с №2 д. Стулово</t>
  </si>
  <si>
    <t xml:space="preserve">МКДОУ д/с №3 пгг Вахруши </t>
  </si>
  <si>
    <t>МКДОУ д/с №4 пгт Вахруши</t>
  </si>
  <si>
    <t>МКДОУ ЦРРд/с№5пгт Вахруши</t>
  </si>
  <si>
    <t>МКДОУ д/с №6 пгт Вахруши</t>
  </si>
  <si>
    <t>МКДОУ д/с №7 пгт Вахруши</t>
  </si>
  <si>
    <t>МКДОУ д/с №8 пгт Вахруши</t>
  </si>
  <si>
    <t>МКДОУ д/с с. Бобино</t>
  </si>
  <si>
    <t>МКДОУ д/с д. Шихово</t>
  </si>
  <si>
    <t>МКДОУ д/с с. Ильинское</t>
  </si>
  <si>
    <t>МКДОУ д/с № 9 д. Стулово</t>
  </si>
  <si>
    <t>МКДОУ детский сад «Василек»</t>
  </si>
  <si>
    <t>детский сад «Гномик» д. Родыгино</t>
  </si>
  <si>
    <t>МКДОУ детский сад «Малышок»</t>
  </si>
  <si>
    <t>МКДОУ детский сад «Полянка»</t>
  </si>
  <si>
    <t>детский сад «Родничок»г. Советска</t>
  </si>
  <si>
    <t>МКДОУ детский сад «Сказка»</t>
  </si>
  <si>
    <t>детский сад «Солнышко» г.Советска</t>
  </si>
  <si>
    <t>МКДОУ детский сад № 5</t>
  </si>
  <si>
    <t>МКДОУ детский сад «Светлячок»</t>
  </si>
  <si>
    <t>МКДОУ детский сад «Родничок» п. Суна</t>
  </si>
  <si>
    <t>МКДОУ детский сад «Колосок» п. Большевик</t>
  </si>
  <si>
    <t>МКДОУ детский сад «Родничок» д. Краснополье</t>
  </si>
  <si>
    <t xml:space="preserve">МКОУ детский сад «Малышок» дер. Кокуй </t>
  </si>
  <si>
    <t>МКДОУ детский сад «Ручеёк» с. Верхосунье</t>
  </si>
  <si>
    <t>МКДОУ детский сад «Солнышко» с. Курчум</t>
  </si>
  <si>
    <t>МКДОУ детский сад «Сказка» пгт Тужа Кировской области</t>
  </si>
  <si>
    <t>МКДОУ детский сад «Родничок» пгт Тужа Кировской области</t>
  </si>
  <si>
    <t>МБДОУ детский сад «Ручеек» пгт Уни</t>
  </si>
  <si>
    <t>МБДОУ детский сад «Радуга» д.Канахинцы</t>
  </si>
  <si>
    <t>МБДОУ детский сад «Родничок» с. Елгань</t>
  </si>
  <si>
    <t>МКДОУ д/с №1 г.Уржума Кировской области</t>
  </si>
  <si>
    <t>МКДОУ д/с №2 г.Уржума Кировской области</t>
  </si>
  <si>
    <t>МКДОУ д/с ОРВ №3 г.Уржума Кировской области</t>
  </si>
  <si>
    <t>МКДОУ д/с ОРВ №5 г.Уржума Кировской области</t>
  </si>
  <si>
    <t>МКДОУ д/с ОРВ «Родничок» с.Лазарево Уржумского района  Кировской области</t>
  </si>
  <si>
    <t>МКДОУ д/с ОРВ «Солнышко» с.Шурмы Уржумского района  Кировской области</t>
  </si>
  <si>
    <t>МКДОУ детский сад «Родничок» пгт Фаленки Фаленского района Кировской области</t>
  </si>
  <si>
    <t>МКДОУ детский сад «Буратино» пгт Фаленки Фаленского района Кировской области</t>
  </si>
  <si>
    <t>МКДОУ детский сад «Росинка» д.Леваны Фаленского района Кировской области</t>
  </si>
  <si>
    <t>МКДОУ детский сад «Колосок» с. Верхосунье Фаленского района Кировской области</t>
  </si>
  <si>
    <t>ШМДОКУ д/с с. Высокораменское</t>
  </si>
  <si>
    <t xml:space="preserve">ШМДОКУ д/с «Колосок»с. Новотроицкое </t>
  </si>
  <si>
    <t>ШМДОКУ д/с №1 пгт Ленинское</t>
  </si>
  <si>
    <t>ШМДОКУ д/с «Солнышко» пгт Ленинское</t>
  </si>
  <si>
    <t xml:space="preserve">МКДОУ детский сад «Родничок» п.Гирсово </t>
  </si>
  <si>
    <t>МКДОУ детский сад «Солнышко» с.Загарье</t>
  </si>
  <si>
    <t>МКДОУ детский сад «Теремок» пгт Мурыгино</t>
  </si>
  <si>
    <t>МКДОУ детский сад «Тополек» пгт Мурыгино</t>
  </si>
  <si>
    <t>МКДОУ детский сад «Василек» д.Подгорцы</t>
  </si>
  <si>
    <t>МКДОУ детский сад «Малиновка» пгт Мурыгино</t>
  </si>
  <si>
    <t>МКДОУ детский сад «Родничок» пгт Юрья</t>
  </si>
  <si>
    <t>МКДОУ детский сад «Калинка» пгт Юрья</t>
  </si>
  <si>
    <t>МКДОУ детский сад «Колобок» пгт Юрья</t>
  </si>
  <si>
    <t>МКДОУ детский сад «Колосок» с.Великорецкое</t>
  </si>
  <si>
    <t>МКДОУ детский сад «Ромашка» с.Монастырское</t>
  </si>
  <si>
    <t>МКДОУ детский сад «Солнышко»</t>
  </si>
  <si>
    <t>МКДОУ детский сад «Малышка»</t>
  </si>
  <si>
    <t>МКДОУ детский сад «Петушок»</t>
  </si>
  <si>
    <t>МКДОУ детский сад «Звездочка» м. Знаменка</t>
  </si>
  <si>
    <t>МКДОУ детский сад «Лучик» м. Опытное Поле</t>
  </si>
  <si>
    <t>ЧДОУ  «ЦРР Монтессори»</t>
  </si>
  <si>
    <t xml:space="preserve">НЧ ДОУ  «Терос» </t>
  </si>
  <si>
    <t xml:space="preserve">ЧДОУ  «Детское село» </t>
  </si>
  <si>
    <t xml:space="preserve">НАНДОО  «Улыбка» </t>
  </si>
  <si>
    <t xml:space="preserve">ЧДОУ  «Детский сад  «Детская страна» </t>
  </si>
  <si>
    <t xml:space="preserve">ЧДОУ  ДС  «Росток» </t>
  </si>
  <si>
    <t>КОГАОУ ДО ЦДООШ</t>
  </si>
  <si>
    <t>КОГОАУ ДО РЦ ВПВ</t>
  </si>
  <si>
    <t>КОГОАУ ДО «Центр технического творчества»</t>
  </si>
  <si>
    <t>КОГАУ ДО ЦДЮТЭ</t>
  </si>
  <si>
    <t>КОГОБУ ДО «Дворец творчества - Мемориал».</t>
  </si>
  <si>
    <t>КОГАУ ДО ««Центр творчества на Спасской»</t>
  </si>
  <si>
    <t>МБДОУ ДО ДТ пгт Арбаж</t>
  </si>
  <si>
    <t>ДМШ пгт Арбаж</t>
  </si>
  <si>
    <t>МБУ ДДТ пгт Афанасьево</t>
  </si>
  <si>
    <t>МБУ ДЮСШ пгт Афанасьево</t>
  </si>
  <si>
    <t>МБУ ДО ДШИ пгт Афанасьево</t>
  </si>
  <si>
    <t>МКОУ ДО ДДТ «Дарование»</t>
  </si>
  <si>
    <t>МКУ ДО ДЮСШ</t>
  </si>
  <si>
    <t>МБУ ДО «Белохолуницкая ДШИ»</t>
  </si>
  <si>
    <t>МБУ ДО ДХШ г. Белая Холуница</t>
  </si>
  <si>
    <t>МБУ ДО ДШИ п. Дубровка</t>
  </si>
  <si>
    <t>МБУ ДО ДШИ п. Подрезчиха</t>
  </si>
  <si>
    <t>МКОУ ДОД ЦДТ Богородского района</t>
  </si>
  <si>
    <t>Богородская ДМШ</t>
  </si>
  <si>
    <t>МКОУ ДО «ДДТ «Созвездие»</t>
  </si>
  <si>
    <t>«Детская школа искусств г. Кирс»</t>
  </si>
  <si>
    <t>Детская школа искусств пос. Рудничный</t>
  </si>
  <si>
    <t>МКОУ ДО ДДТ «Фантазия»</t>
  </si>
  <si>
    <t>МКОУ ДО «Верхошижемская музыкальная школа» Кировской области</t>
  </si>
  <si>
    <t>МКОУ ЦР «Поколение»   г. Сосновка</t>
  </si>
  <si>
    <t>МКОУ ДО ДШИ г. Сосновка</t>
  </si>
  <si>
    <t>МКОУ ДО ДШИ пгт Красная Поляна</t>
  </si>
  <si>
    <t>МКОУ ДЮСШ пгт Красная Поляна</t>
  </si>
  <si>
    <t>МКУ ДО ДЮЦ «Ровесник»</t>
  </si>
  <si>
    <t>МКУ ДО ДЮ ВСПЦ «Эдельвейс» им. В.Ф. Маргелова</t>
  </si>
  <si>
    <t>МКУ ДО ЦДОД</t>
  </si>
  <si>
    <t>МБОУ ДО ДШИ г. Вятские Поляны</t>
  </si>
  <si>
    <t>МБОУ ДО ДХШ</t>
  </si>
  <si>
    <t>МБОУ ДО ДМШ ДиУИ</t>
  </si>
  <si>
    <t>МБОУ ДО ДШТИ им А. Калягина</t>
  </si>
  <si>
    <t>МОАУ ДО «ЦРТДЮ г.Кирова»</t>
  </si>
  <si>
    <t>МОАУ ДО ДДТ «Вдохновение»</t>
  </si>
  <si>
    <t>МОАУ ДО ДЮЦ Октябрьского района г. Кирова</t>
  </si>
  <si>
    <t>МОАУ ДО ЦРТДЮ «Лабиринт»</t>
  </si>
  <si>
    <t>МОАУ  ДО  «ЦРТДЮ «Радуга»</t>
  </si>
  <si>
    <t>МОАУ ДО СЮТ г. Кирова</t>
  </si>
  <si>
    <t>МБОУ ДО ДЮЦ им. А. Невского г. Кирова</t>
  </si>
  <si>
    <t>МБУДО «ПДМШ» г. Кирова</t>
  </si>
  <si>
    <t>МБУДО «ДМШ № 2» г. Кирова</t>
  </si>
  <si>
    <t>МБУДО «ДШИ «Элегия» г. Кирова</t>
  </si>
  <si>
    <t>МБУДО «ДМШ № 4» г. Кирова</t>
  </si>
  <si>
    <t>МБОУДО ДШИ № 11 г. Кирова</t>
  </si>
  <si>
    <t>МБУДО «ДШИ «Фольклорная» г. Кирова</t>
  </si>
  <si>
    <t>МБУДО «ДХШ» г. Кирова</t>
  </si>
  <si>
    <t>МБУДО «ДШИ «Рапсодия» г. Кирова</t>
  </si>
  <si>
    <t>МБУДО «НДШИ» г. Кирова</t>
  </si>
  <si>
    <t>МБУДО «ДШКТ» г. Кирова</t>
  </si>
  <si>
    <t>МБУДО «ЛДШИ» г. Кирова</t>
  </si>
  <si>
    <t>МБУДО «ВДШИ» г. Кирова</t>
  </si>
  <si>
    <t>МБУДО «РДШИ» г. Кирова</t>
  </si>
  <si>
    <t>МБУДО «ДШИ «Пастораль» г. Кирова</t>
  </si>
  <si>
    <t>МКУ ДО «МРЦ»</t>
  </si>
  <si>
    <t>МБУ ДО ЦДТ «Радуга»</t>
  </si>
  <si>
    <t>МБУ ДО СЮТур</t>
  </si>
  <si>
    <t>МБУ ДО ДШИ им. Г.И. Бабко</t>
  </si>
  <si>
    <t>МБУ ДО ДХШ им. Л.Т. Брылина</t>
  </si>
  <si>
    <t>МБУ ДО «ЦДО»</t>
  </si>
  <si>
    <t>МБОУ ДО ДШИ г. Котельнича Кировской области</t>
  </si>
  <si>
    <t>МКУ ДО «Станция юных туристов и техников»</t>
  </si>
  <si>
    <t>ДШИ им. П.И.Чайковского</t>
  </si>
  <si>
    <t>МБУ ДО ДХШ</t>
  </si>
  <si>
    <t>МБОУ ДО ДДТпгт Даровской</t>
  </si>
  <si>
    <t>МКУ ДО ДЮСШ пгт Даровской</t>
  </si>
  <si>
    <t>МБОУ ДО ДШИ пгт Даровской</t>
  </si>
  <si>
    <t>МКОУ ДО ДШИ ЗАТО Первомайский</t>
  </si>
  <si>
    <t>МКОУ ДО Детский центр г.Зуевка</t>
  </si>
  <si>
    <t>МКУДО «ДШИ г. Зуевка Кировской области»</t>
  </si>
  <si>
    <t>МБОУ ДО ДМШ пгт Кикнур</t>
  </si>
  <si>
    <t>МКУ ДО «ДЮСШ им. А.Ф. Оленёва» пгт Кикнур</t>
  </si>
  <si>
    <t>МКУ ДО ДДТ пгт Кикнур</t>
  </si>
  <si>
    <t>МКОУ ДО ДДТ пгт Кильмезь</t>
  </si>
  <si>
    <t>МБОУДО МУК пгт. Кильмезь</t>
  </si>
  <si>
    <t>МКУ ДО ДШИ пгт Кильмезь</t>
  </si>
  <si>
    <t>МКОУ ДО Кильмезская ДЮСШ д. Малая Кильмезь</t>
  </si>
  <si>
    <t>МКУ ДО ДДТ Кирово-Чепецкого района</t>
  </si>
  <si>
    <t>МБО ДО ДШИ  «Планета детства»</t>
  </si>
  <si>
    <t xml:space="preserve">МБУ ДО ДШИ ст.Просница </t>
  </si>
  <si>
    <t>МКОУ ДО ДДТ п. Ленинская Искра Котельничского района</t>
  </si>
  <si>
    <t>МБОУ ДО «Спицынская ДШИ»</t>
  </si>
  <si>
    <t>УДО ДЮСШ Котельничского района</t>
  </si>
  <si>
    <t>МКУ ДО ДШИ пгт Кумены</t>
  </si>
  <si>
    <t>МКОУ ДО ДДТ пгт Кумены</t>
  </si>
  <si>
    <t>МКОУ ДО ДДТ Лебяжского района</t>
  </si>
  <si>
    <t>МБУ ДО Лебяжская ДШИ</t>
  </si>
  <si>
    <t>МКОУ ДО ДЮСШ пгт Лебяжье</t>
  </si>
  <si>
    <t>МКУ ДО ДДТ г. Лузы</t>
  </si>
  <si>
    <t>МБОО ДО ДШИ г. Лузы Кировской обл.</t>
  </si>
  <si>
    <t>МКУ ДО ДЮСШ г. Лузы</t>
  </si>
  <si>
    <t>МКОУ ДО «ДДТ» Малмыжского района Кировской области</t>
  </si>
  <si>
    <t>МКОУ ДО «ДЮСШ»г. Малмыжа Кировской области</t>
  </si>
  <si>
    <t>МКОУ ДО Малмыжская ДШИ</t>
  </si>
  <si>
    <t xml:space="preserve">МОКУ ДО ДДТ г. Мураши </t>
  </si>
  <si>
    <t>МОКУ ДО ДМШ</t>
  </si>
  <si>
    <t xml:space="preserve">МОКУ ДО ДМШ п. Безбожник Мурашинского района </t>
  </si>
  <si>
    <t>МОКУ ДО ДЮСШ г. Мураши</t>
  </si>
  <si>
    <t>МКОО ДО ДЮЦ «Факел» пгт. Нагорск</t>
  </si>
  <si>
    <t xml:space="preserve">МКОУ ДО «Детская школа искусств» </t>
  </si>
  <si>
    <t>МКУДО «Центр дополнительного образования детей» пгт.Нема</t>
  </si>
  <si>
    <t xml:space="preserve">МКУ ДО ДМШ с.Архангельское </t>
  </si>
  <si>
    <t>МКУДО «ДДТ»</t>
  </si>
  <si>
    <t>Нолинская школа искусств им. Н.П.Жуйкова</t>
  </si>
  <si>
    <t>МКУДО ДДТ Омутнинского района</t>
  </si>
  <si>
    <t>МКУДО СЮТ Омутнинского района</t>
  </si>
  <si>
    <t>МБУ ДО ДШИ-1 г. Омутнинска</t>
  </si>
  <si>
    <t>МБУ ДО ДШИ-2</t>
  </si>
  <si>
    <t>МБУ ДО ДШИ-3</t>
  </si>
  <si>
    <t>МКОУ  ДО ДДТ «Радость»</t>
  </si>
  <si>
    <t>МКУДО ДМШ пгт Опарино</t>
  </si>
  <si>
    <t>МОКУ  ДО ДЮСШ</t>
  </si>
  <si>
    <t>МКУ ДО Оричевский Дом творчества</t>
  </si>
  <si>
    <t>Оричевская музыкальная школа</t>
  </si>
  <si>
    <t>Стрижевская школа искусств «Гармония»</t>
  </si>
  <si>
    <t>Лугоболотная школа искусств</t>
  </si>
  <si>
    <t>Мирнинская школа искусств</t>
  </si>
  <si>
    <t>Лёвинская школа искусств</t>
  </si>
  <si>
    <t>Коршикская школа искусств</t>
  </si>
  <si>
    <t>МКОУ ДО ДДТ «Мозаика» г. Орлова Кировской области</t>
  </si>
  <si>
    <t>МКОУ ДО Орловская ДШИ</t>
  </si>
  <si>
    <t>МКОУ ДО ДД и ЮТ пгт Пижанка</t>
  </si>
  <si>
    <t>МКОУ ДО ДЮСШ пгт Пижанка</t>
  </si>
  <si>
    <t>МКОУ ДО ДШИ пгт Пижанка</t>
  </si>
  <si>
    <t>МКУ ДО ДДТ «Ровесник» пгт Подосиновец</t>
  </si>
  <si>
    <t>МКУ ДО ДЮСШ пгт Подосиновец</t>
  </si>
  <si>
    <t>МКОУ ДО ДМШ с. Яхреньга</t>
  </si>
  <si>
    <t>МКУ ДО ДМШ пгт Подосиновец</t>
  </si>
  <si>
    <t>МКОУ ДО ДМШ пгт Демьяново</t>
  </si>
  <si>
    <t>МКОУ ДО «ЦДТ» пгт.Санчурск</t>
  </si>
  <si>
    <t>МКОУ ДЮСШ пгт.Санчурск</t>
  </si>
  <si>
    <t>МБУ ДО ДШИ пгт Санчурск Кировской области</t>
  </si>
  <si>
    <t>МОУДО Дом детского творчества  пгт. Свеча</t>
  </si>
  <si>
    <t>МОУ ДО "ДШИ" пгт Свеча</t>
  </si>
  <si>
    <t>МКОУ ДО ЦВР</t>
  </si>
  <si>
    <t xml:space="preserve">МКУ ДО Ильинская ДМШ Слободского района Кировской области </t>
  </si>
  <si>
    <t>МКУ ДО «Вахрушевская ДМШ»</t>
  </si>
  <si>
    <t>МКУ ДО «ДШИ с. Бобино»</t>
  </si>
  <si>
    <t>МБУ ДО ДЮСШ Слободского района</t>
  </si>
  <si>
    <t>МОУ ДО ДДТ г. Советска</t>
  </si>
  <si>
    <t>ДШИ г. Советска</t>
  </si>
  <si>
    <t>МКУ ДО ДЮЦ пгт Суна</t>
  </si>
  <si>
    <t>МКУ ДО ДШИ пгт Суна</t>
  </si>
  <si>
    <t>МКУ ДО ДЮСШ пгт Суна</t>
  </si>
  <si>
    <t>МКУ ДО ДДТ пгт Тужа</t>
  </si>
  <si>
    <t>МБУДО Тужинская районная ДМШ</t>
  </si>
  <si>
    <t>МКУ ДО ДЮСШ пгт Тужа</t>
  </si>
  <si>
    <t>МБУ ДО ЦВР пгт Уни Кировской области</t>
  </si>
  <si>
    <t>МБУ ДО ЦДО пгт.Уни</t>
  </si>
  <si>
    <t>МБУ ДО ДЮСШ пгт.Уни</t>
  </si>
  <si>
    <t>МБОУ ДО «Детская школа искусств» пгт Уни</t>
  </si>
  <si>
    <t>МКОУ ЦДОД г.Уржума</t>
  </si>
  <si>
    <t>МКОУ ДО «Уржумская ДШИ»</t>
  </si>
  <si>
    <t>МКОУ ДО ДДТ пгт Фаленки Фаленского района Кировской области</t>
  </si>
  <si>
    <t>МКОУ ДО детская школа искусств пгт Фаленки Фаленского района Кировской области</t>
  </si>
  <si>
    <t>ШМКУ ДО ДДТ пгт Ленинское</t>
  </si>
  <si>
    <t>ШМУ ДО «ДШИ» пгт Ленинское</t>
  </si>
  <si>
    <t>МКОУ ДО ЦДТ пгт Юрья</t>
  </si>
  <si>
    <t>МКОУ ДО ДЮСШ пгт Юрья</t>
  </si>
  <si>
    <t>МКОУ ДО "МШИ"</t>
  </si>
  <si>
    <t>МКОУ ДО "ЮШИ"</t>
  </si>
  <si>
    <t>МБУ ДО  «МШХИ «</t>
  </si>
  <si>
    <t>МБУ ДО ДДТ Яранского района</t>
  </si>
  <si>
    <t>МБУ ДО ДШИ г.Яранск</t>
  </si>
  <si>
    <t>МКДОУ д/с «Улыбка»  г. Сосновка</t>
  </si>
  <si>
    <t>МКДОУ д/с «Калинка» пгт. Красная Поляна</t>
  </si>
  <si>
    <t>не прислали информацию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</si>
</sst>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2" fillId="14" borderId="5" xfId="0" applyFont="1" applyFill="1" applyBorder="1" applyAlignment="1">
      <alignment horizontal="left" vertical="top"/>
    </xf>
    <xf numFmtId="0" fontId="5" fillId="15" borderId="1" xfId="1" applyFont="1" applyFill="1" applyBorder="1" applyAlignment="1">
      <alignment horizontal="left" wrapText="1"/>
    </xf>
    <xf numFmtId="0" fontId="7" fillId="15" borderId="0" xfId="0" applyFont="1" applyFill="1"/>
    <xf numFmtId="0" fontId="2" fillId="0" borderId="5" xfId="0" applyFont="1" applyFill="1" applyBorder="1" applyAlignment="1">
      <alignment horizontal="left" vertical="top"/>
    </xf>
    <xf numFmtId="0" fontId="7" fillId="12" borderId="0" xfId="0" applyFont="1" applyFill="1"/>
    <xf numFmtId="165" fontId="7" fillId="12" borderId="0" xfId="0" applyNumberFormat="1" applyFont="1" applyFill="1"/>
    <xf numFmtId="0" fontId="8" fillId="0" borderId="0" xfId="0" applyFont="1"/>
    <xf numFmtId="0" fontId="7" fillId="0" borderId="0" xfId="0" applyFont="1"/>
    <xf numFmtId="0" fontId="7" fillId="0" borderId="2" xfId="0" applyFont="1" applyBorder="1"/>
    <xf numFmtId="0" fontId="7" fillId="3" borderId="3" xfId="0" applyFont="1" applyFill="1" applyBorder="1"/>
    <xf numFmtId="0" fontId="7" fillId="3" borderId="2" xfId="0" applyFont="1" applyFill="1" applyBorder="1"/>
    <xf numFmtId="0" fontId="7" fillId="4" borderId="3" xfId="0" applyFont="1" applyFill="1" applyBorder="1"/>
    <xf numFmtId="0" fontId="7" fillId="5" borderId="2" xfId="0" applyFont="1" applyFill="1" applyBorder="1"/>
    <xf numFmtId="0" fontId="7" fillId="6" borderId="3" xfId="0" applyFont="1" applyFill="1" applyBorder="1"/>
    <xf numFmtId="0" fontId="7" fillId="18" borderId="2" xfId="0" applyFont="1" applyFill="1" applyBorder="1"/>
    <xf numFmtId="0" fontId="7" fillId="17" borderId="0" xfId="0" applyFont="1" applyFill="1" applyBorder="1"/>
    <xf numFmtId="0" fontId="7" fillId="6" borderId="2" xfId="0" applyFont="1" applyFill="1" applyBorder="1"/>
    <xf numFmtId="0" fontId="7" fillId="7" borderId="0" xfId="0" applyFont="1" applyFill="1" applyBorder="1"/>
    <xf numFmtId="0" fontId="7" fillId="10" borderId="2" xfId="0" applyFont="1" applyFill="1" applyBorder="1"/>
    <xf numFmtId="0" fontId="7" fillId="11" borderId="0" xfId="0" applyFont="1" applyFill="1"/>
    <xf numFmtId="1" fontId="7" fillId="0" borderId="0" xfId="0" applyNumberFormat="1" applyFont="1"/>
    <xf numFmtId="164" fontId="6" fillId="0" borderId="2" xfId="1" applyNumberFormat="1" applyFont="1" applyBorder="1" applyAlignment="1">
      <alignment horizontal="right" vertical="center"/>
    </xf>
    <xf numFmtId="165" fontId="7" fillId="0" borderId="2" xfId="0" applyNumberFormat="1" applyFont="1" applyBorder="1"/>
    <xf numFmtId="165" fontId="7" fillId="3" borderId="3" xfId="0" applyNumberFormat="1" applyFont="1" applyFill="1" applyBorder="1"/>
    <xf numFmtId="165" fontId="7" fillId="3" borderId="2" xfId="0" applyNumberFormat="1" applyFont="1" applyFill="1" applyBorder="1"/>
    <xf numFmtId="2" fontId="7" fillId="0" borderId="2" xfId="0" applyNumberFormat="1" applyFont="1" applyBorder="1"/>
    <xf numFmtId="164" fontId="7" fillId="0" borderId="0" xfId="0" applyNumberFormat="1" applyFont="1"/>
    <xf numFmtId="165" fontId="7" fillId="4" borderId="3" xfId="0" applyNumberFormat="1" applyFont="1" applyFill="1" applyBorder="1"/>
    <xf numFmtId="165" fontId="7" fillId="5" borderId="2" xfId="0" applyNumberFormat="1" applyFont="1" applyFill="1" applyBorder="1"/>
    <xf numFmtId="165" fontId="7" fillId="6" borderId="3" xfId="0" applyNumberFormat="1" applyFont="1" applyFill="1" applyBorder="1"/>
    <xf numFmtId="165" fontId="7" fillId="18" borderId="2" xfId="0" applyNumberFormat="1" applyFont="1" applyFill="1" applyBorder="1"/>
    <xf numFmtId="0" fontId="7" fillId="0" borderId="0" xfId="0" applyFont="1" applyAlignment="1">
      <alignment horizontal="right"/>
    </xf>
    <xf numFmtId="165" fontId="7" fillId="17" borderId="0" xfId="0" applyNumberFormat="1" applyFont="1" applyFill="1" applyBorder="1"/>
    <xf numFmtId="165" fontId="7" fillId="6" borderId="2" xfId="0" applyNumberFormat="1" applyFont="1" applyFill="1" applyBorder="1"/>
    <xf numFmtId="165" fontId="7" fillId="7" borderId="0" xfId="0" applyNumberFormat="1" applyFont="1" applyFill="1" applyBorder="1"/>
    <xf numFmtId="165" fontId="7" fillId="10" borderId="2" xfId="0" applyNumberFormat="1" applyFont="1" applyFill="1" applyBorder="1"/>
    <xf numFmtId="165" fontId="7" fillId="11" borderId="0" xfId="0" applyNumberFormat="1" applyFont="1" applyFill="1"/>
    <xf numFmtId="1" fontId="7" fillId="0" borderId="0" xfId="0" applyNumberFormat="1" applyFont="1" applyFill="1"/>
    <xf numFmtId="0" fontId="7" fillId="0" borderId="0" xfId="0" applyFont="1" applyFill="1"/>
    <xf numFmtId="164" fontId="6" fillId="0" borderId="2" xfId="1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/>
    <xf numFmtId="2" fontId="7" fillId="0" borderId="2" xfId="0" applyNumberFormat="1" applyFont="1" applyFill="1" applyBorder="1"/>
    <xf numFmtId="164" fontId="7" fillId="0" borderId="0" xfId="0" applyNumberFormat="1" applyFont="1" applyFill="1"/>
    <xf numFmtId="0" fontId="7" fillId="0" borderId="0" xfId="0" applyFont="1" applyFill="1" applyAlignment="1">
      <alignment horizontal="right"/>
    </xf>
    <xf numFmtId="0" fontId="7" fillId="16" borderId="0" xfId="0" applyFont="1" applyFill="1"/>
    <xf numFmtId="164" fontId="6" fillId="0" borderId="0" xfId="3" applyNumberFormat="1" applyFont="1" applyBorder="1" applyAlignment="1">
      <alignment horizontal="right" vertical="center"/>
    </xf>
    <xf numFmtId="0" fontId="7" fillId="5" borderId="0" xfId="0" applyFont="1" applyFill="1"/>
    <xf numFmtId="0" fontId="7" fillId="13" borderId="0" xfId="0" applyFont="1" applyFill="1"/>
    <xf numFmtId="1" fontId="7" fillId="5" borderId="0" xfId="0" applyNumberFormat="1" applyFont="1" applyFill="1"/>
    <xf numFmtId="164" fontId="6" fillId="5" borderId="2" xfId="1" applyNumberFormat="1" applyFont="1" applyFill="1" applyBorder="1" applyAlignment="1">
      <alignment horizontal="right" vertical="center"/>
    </xf>
    <xf numFmtId="2" fontId="7" fillId="5" borderId="2" xfId="0" applyNumberFormat="1" applyFont="1" applyFill="1" applyBorder="1"/>
    <xf numFmtId="164" fontId="7" fillId="5" borderId="0" xfId="0" applyNumberFormat="1" applyFont="1" applyFill="1"/>
    <xf numFmtId="0" fontId="7" fillId="5" borderId="0" xfId="0" applyFont="1" applyFill="1" applyAlignment="1">
      <alignment horizontal="right"/>
    </xf>
    <xf numFmtId="0" fontId="7" fillId="14" borderId="0" xfId="0" applyFont="1" applyFill="1"/>
    <xf numFmtId="1" fontId="7" fillId="14" borderId="0" xfId="0" applyNumberFormat="1" applyFont="1" applyFill="1"/>
    <xf numFmtId="164" fontId="6" fillId="14" borderId="2" xfId="1" applyNumberFormat="1" applyFont="1" applyFill="1" applyBorder="1" applyAlignment="1">
      <alignment horizontal="right" vertical="center"/>
    </xf>
    <xf numFmtId="165" fontId="7" fillId="14" borderId="2" xfId="0" applyNumberFormat="1" applyFont="1" applyFill="1" applyBorder="1"/>
    <xf numFmtId="2" fontId="7" fillId="14" borderId="2" xfId="0" applyNumberFormat="1" applyFont="1" applyFill="1" applyBorder="1"/>
    <xf numFmtId="164" fontId="7" fillId="14" borderId="0" xfId="0" applyNumberFormat="1" applyFont="1" applyFill="1"/>
    <xf numFmtId="0" fontId="7" fillId="14" borderId="0" xfId="0" applyFont="1" applyFill="1" applyAlignment="1">
      <alignment horizontal="right"/>
    </xf>
    <xf numFmtId="0" fontId="8" fillId="15" borderId="0" xfId="0" applyFont="1" applyFill="1"/>
    <xf numFmtId="0" fontId="8" fillId="2" borderId="6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8" fillId="17" borderId="0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8" fillId="7" borderId="0" xfId="0" applyFont="1" applyFill="1" applyBorder="1" applyAlignment="1">
      <alignment horizontal="center" vertical="top" wrapText="1"/>
    </xf>
    <xf numFmtId="0" fontId="8" fillId="9" borderId="0" xfId="0" applyFont="1" applyFill="1" applyAlignment="1">
      <alignment horizontal="center" vertical="top" wrapText="1"/>
    </xf>
    <xf numFmtId="0" fontId="8" fillId="9" borderId="7" xfId="0" applyFont="1" applyFill="1" applyBorder="1" applyAlignment="1">
      <alignment horizontal="center" vertical="top" wrapText="1"/>
    </xf>
    <xf numFmtId="0" fontId="8" fillId="12" borderId="0" xfId="0" applyFont="1" applyFill="1" applyAlignment="1">
      <alignment horizontal="center" vertical="top" wrapText="1"/>
    </xf>
    <xf numFmtId="0" fontId="8" fillId="11" borderId="5" xfId="0" applyFont="1" applyFill="1" applyBorder="1" applyAlignment="1">
      <alignment horizontal="center" vertical="top" wrapText="1"/>
    </xf>
    <xf numFmtId="0" fontId="6" fillId="15" borderId="8" xfId="2" applyFont="1" applyFill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0" fontId="8" fillId="11" borderId="9" xfId="0" applyFont="1" applyFill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8" fillId="18" borderId="5" xfId="0" applyFont="1" applyFill="1" applyBorder="1" applyAlignment="1">
      <alignment horizontal="center" vertical="top" wrapText="1"/>
    </xf>
    <xf numFmtId="0" fontId="8" fillId="17" borderId="5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8" fillId="10" borderId="5" xfId="0" applyFont="1" applyFill="1" applyBorder="1" applyAlignment="1">
      <alignment horizontal="center" vertical="top" wrapText="1"/>
    </xf>
    <xf numFmtId="0" fontId="8" fillId="12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</cellXfs>
  <cellStyles count="4">
    <cellStyle name="Обычный" xfId="0" builtinId="0"/>
    <cellStyle name="Обычный_Лист1" xfId="1"/>
    <cellStyle name="Обычный_Лист1_1" xfId="2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615"/>
  <sheetViews>
    <sheetView tabSelected="1" zoomScale="86" zoomScaleNormal="86" zoomScaleSheetLayoutView="78" workbookViewId="0">
      <pane ySplit="1" topLeftCell="A546" activePane="bottomLeft" state="frozen"/>
      <selection activeCell="AH1" sqref="AH1"/>
      <selection pane="bottomLeft" activeCell="B605" sqref="B605"/>
    </sheetView>
  </sheetViews>
  <sheetFormatPr defaultColWidth="8.85546875" defaultRowHeight="15"/>
  <cols>
    <col min="1" max="1" width="8.85546875" style="3"/>
    <col min="2" max="2" width="57.7109375" style="3" customWidth="1"/>
    <col min="3" max="5" width="9.140625" style="8" customWidth="1"/>
    <col min="6" max="6" width="9.140625" style="9" customWidth="1"/>
    <col min="7" max="8" width="9.140625" style="8" customWidth="1"/>
    <col min="9" max="9" width="9.140625" style="9" customWidth="1"/>
    <col min="10" max="10" width="11.140625" style="10" customWidth="1"/>
    <col min="11" max="12" width="9.140625" style="8" customWidth="1"/>
    <col min="13" max="13" width="9.140625" style="11" customWidth="1"/>
    <col min="14" max="15" width="9.140625" style="8" customWidth="1"/>
    <col min="16" max="16" width="9.140625" style="9" customWidth="1"/>
    <col min="17" max="18" width="9.140625" style="8" customWidth="1"/>
    <col min="19" max="19" width="9.140625" style="9" customWidth="1"/>
    <col min="20" max="20" width="13" style="11" customWidth="1"/>
    <col min="21" max="21" width="14.28515625" style="12" customWidth="1"/>
    <col min="22" max="23" width="9.140625" style="8" customWidth="1"/>
    <col min="24" max="24" width="9.140625" style="13" customWidth="1"/>
    <col min="25" max="26" width="9.140625" style="8" customWidth="1"/>
    <col min="27" max="27" width="9.140625" style="13" customWidth="1"/>
    <col min="28" max="28" width="14.140625" style="14" customWidth="1"/>
    <col min="29" max="30" width="9.140625" style="8" customWidth="1"/>
    <col min="31" max="31" width="9.140625" style="15" customWidth="1"/>
    <col min="32" max="33" width="9.140625" style="8" customWidth="1"/>
    <col min="34" max="34" width="9.140625" style="15" customWidth="1"/>
    <col min="35" max="36" width="9.140625" style="8" customWidth="1"/>
    <col min="37" max="37" width="9.140625" style="15" customWidth="1"/>
    <col min="38" max="38" width="9.140625" style="16" customWidth="1"/>
    <col min="39" max="40" width="8.85546875" style="8"/>
    <col min="41" max="41" width="9.140625" style="17"/>
    <col min="42" max="43" width="8.85546875" style="8"/>
    <col min="44" max="44" width="9.140625" style="17"/>
    <col min="45" max="46" width="8.85546875" style="8"/>
    <col min="47" max="47" width="9.140625" style="17"/>
    <col min="48" max="48" width="17.5703125" style="18" customWidth="1"/>
    <col min="49" max="50" width="8.85546875" style="8"/>
    <col min="51" max="51" width="9.140625" style="19"/>
    <col min="52" max="53" width="8.85546875" style="8"/>
    <col min="54" max="54" width="9.140625" style="19"/>
    <col min="55" max="56" width="8.85546875" style="8"/>
    <col min="57" max="57" width="9.140625" style="19"/>
    <col min="58" max="58" width="9.140625" style="20"/>
    <col min="59" max="59" width="10.42578125" style="5" bestFit="1" customWidth="1"/>
    <col min="60" max="245" width="8.85546875" style="3"/>
    <col min="246" max="16384" width="8.85546875" style="8"/>
  </cols>
  <sheetData>
    <row r="1" spans="1:245" s="7" customFormat="1" ht="151.5" thickTop="1" thickBot="1">
      <c r="A1" s="61"/>
      <c r="B1" s="2"/>
      <c r="C1" s="82" t="s">
        <v>0</v>
      </c>
      <c r="D1" s="62" t="s">
        <v>1</v>
      </c>
      <c r="E1" s="63"/>
      <c r="F1" s="64"/>
      <c r="G1" s="65" t="s">
        <v>2</v>
      </c>
      <c r="H1" s="66"/>
      <c r="I1" s="67"/>
      <c r="J1" s="68" t="s">
        <v>3</v>
      </c>
      <c r="K1" s="65" t="s">
        <v>4</v>
      </c>
      <c r="L1" s="66"/>
      <c r="M1" s="67"/>
      <c r="N1" s="65" t="s">
        <v>5</v>
      </c>
      <c r="O1" s="66"/>
      <c r="P1" s="67"/>
      <c r="Q1" s="65" t="s">
        <v>6</v>
      </c>
      <c r="R1" s="66"/>
      <c r="S1" s="67"/>
      <c r="T1" s="69" t="s">
        <v>7</v>
      </c>
      <c r="U1" s="70" t="s">
        <v>8</v>
      </c>
      <c r="V1" s="71" t="s">
        <v>9</v>
      </c>
      <c r="W1" s="66"/>
      <c r="X1" s="67"/>
      <c r="Y1" s="71" t="s">
        <v>10</v>
      </c>
      <c r="Z1" s="66"/>
      <c r="AA1" s="67"/>
      <c r="AB1" s="72" t="s">
        <v>11</v>
      </c>
      <c r="AC1" s="73" t="s">
        <v>12</v>
      </c>
      <c r="AD1" s="66"/>
      <c r="AE1" s="67"/>
      <c r="AF1" s="73" t="s">
        <v>13</v>
      </c>
      <c r="AG1" s="66"/>
      <c r="AH1" s="67"/>
      <c r="AI1" s="73" t="s">
        <v>14</v>
      </c>
      <c r="AJ1" s="66"/>
      <c r="AK1" s="67"/>
      <c r="AL1" s="74" t="s">
        <v>15</v>
      </c>
      <c r="AM1" s="75" t="s">
        <v>16</v>
      </c>
      <c r="AN1" s="66"/>
      <c r="AO1" s="67"/>
      <c r="AP1" s="71" t="s">
        <v>17</v>
      </c>
      <c r="AQ1" s="66"/>
      <c r="AR1" s="67"/>
      <c r="AS1" s="71" t="s">
        <v>18</v>
      </c>
      <c r="AT1" s="66"/>
      <c r="AU1" s="67"/>
      <c r="AV1" s="76" t="s">
        <v>19</v>
      </c>
      <c r="AW1" s="77" t="s">
        <v>20</v>
      </c>
      <c r="AX1" s="66"/>
      <c r="AY1" s="67"/>
      <c r="AZ1" s="78" t="s">
        <v>21</v>
      </c>
      <c r="BA1" s="66"/>
      <c r="BB1" s="67"/>
      <c r="BC1" s="78" t="s">
        <v>22</v>
      </c>
      <c r="BD1" s="66"/>
      <c r="BE1" s="67"/>
      <c r="BF1" s="83" t="s">
        <v>23</v>
      </c>
      <c r="BG1" s="79" t="s">
        <v>24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</row>
    <row r="2" spans="1:245" ht="31.5" thickTop="1" thickBot="1">
      <c r="B2" s="81"/>
      <c r="C2" s="84" t="s">
        <v>0</v>
      </c>
      <c r="D2" s="85" t="s">
        <v>25</v>
      </c>
      <c r="E2" s="85" t="s">
        <v>26</v>
      </c>
      <c r="F2" s="85" t="s">
        <v>27</v>
      </c>
      <c r="G2" s="85" t="s">
        <v>25</v>
      </c>
      <c r="H2" s="85" t="s">
        <v>26</v>
      </c>
      <c r="I2" s="85" t="s">
        <v>27</v>
      </c>
      <c r="J2" s="86"/>
      <c r="K2" s="85" t="s">
        <v>25</v>
      </c>
      <c r="L2" s="85" t="s">
        <v>26</v>
      </c>
      <c r="M2" s="86" t="s">
        <v>27</v>
      </c>
      <c r="N2" s="85" t="s">
        <v>25</v>
      </c>
      <c r="O2" s="85" t="s">
        <v>28</v>
      </c>
      <c r="P2" s="85" t="s">
        <v>27</v>
      </c>
      <c r="Q2" s="85" t="s">
        <v>25</v>
      </c>
      <c r="R2" s="85" t="s">
        <v>28</v>
      </c>
      <c r="S2" s="85" t="s">
        <v>27</v>
      </c>
      <c r="T2" s="86"/>
      <c r="U2" s="87"/>
      <c r="V2" s="85" t="s">
        <v>25</v>
      </c>
      <c r="W2" s="85" t="s">
        <v>26</v>
      </c>
      <c r="X2" s="88" t="s">
        <v>27</v>
      </c>
      <c r="Y2" s="85" t="s">
        <v>25</v>
      </c>
      <c r="Z2" s="85" t="s">
        <v>28</v>
      </c>
      <c r="AA2" s="88" t="s">
        <v>27</v>
      </c>
      <c r="AB2" s="89"/>
      <c r="AC2" s="85" t="s">
        <v>25</v>
      </c>
      <c r="AD2" s="85" t="s">
        <v>26</v>
      </c>
      <c r="AE2" s="90" t="s">
        <v>27</v>
      </c>
      <c r="AF2" s="85" t="s">
        <v>25</v>
      </c>
      <c r="AG2" s="85" t="s">
        <v>26</v>
      </c>
      <c r="AH2" s="90" t="s">
        <v>27</v>
      </c>
      <c r="AI2" s="85" t="s">
        <v>25</v>
      </c>
      <c r="AJ2" s="85" t="s">
        <v>28</v>
      </c>
      <c r="AK2" s="90" t="s">
        <v>27</v>
      </c>
      <c r="AL2" s="91"/>
      <c r="AM2" s="85" t="s">
        <v>25</v>
      </c>
      <c r="AN2" s="85" t="s">
        <v>28</v>
      </c>
      <c r="AO2" s="89" t="s">
        <v>27</v>
      </c>
      <c r="AP2" s="85" t="s">
        <v>25</v>
      </c>
      <c r="AQ2" s="85" t="s">
        <v>28</v>
      </c>
      <c r="AR2" s="89" t="s">
        <v>27</v>
      </c>
      <c r="AS2" s="85" t="s">
        <v>25</v>
      </c>
      <c r="AT2" s="85" t="s">
        <v>28</v>
      </c>
      <c r="AU2" s="89" t="s">
        <v>27</v>
      </c>
      <c r="AV2" s="92"/>
      <c r="AW2" s="85" t="s">
        <v>25</v>
      </c>
      <c r="AX2" s="85" t="s">
        <v>28</v>
      </c>
      <c r="AY2" s="93" t="s">
        <v>27</v>
      </c>
      <c r="AZ2" s="85" t="s">
        <v>25</v>
      </c>
      <c r="BA2" s="85" t="s">
        <v>28</v>
      </c>
      <c r="BB2" s="93" t="s">
        <v>27</v>
      </c>
      <c r="BC2" s="85" t="s">
        <v>25</v>
      </c>
      <c r="BD2" s="85" t="s">
        <v>28</v>
      </c>
      <c r="BE2" s="93" t="s">
        <v>27</v>
      </c>
      <c r="BF2" s="80"/>
      <c r="BG2" s="94"/>
    </row>
    <row r="3" spans="1:245" ht="16.5" thickTop="1">
      <c r="A3" s="39"/>
      <c r="B3" s="4" t="s">
        <v>384</v>
      </c>
      <c r="C3" s="21">
        <v>15.600000000000001</v>
      </c>
      <c r="D3" s="8">
        <v>20</v>
      </c>
      <c r="E3" s="8">
        <v>23</v>
      </c>
      <c r="F3" s="22">
        <f t="shared" ref="F3:F66" si="0">D3/E3</f>
        <v>0.86956521739130432</v>
      </c>
      <c r="G3" s="8">
        <v>39</v>
      </c>
      <c r="H3" s="8">
        <v>39</v>
      </c>
      <c r="I3" s="23">
        <f t="shared" ref="I3:I66" si="1">G3/H3</f>
        <v>1</v>
      </c>
      <c r="J3" s="24">
        <f t="shared" ref="J3:J66" si="2">0.5*(F3+I3)*100</f>
        <v>93.478260869565204</v>
      </c>
      <c r="K3" s="8">
        <v>4</v>
      </c>
      <c r="L3" s="8">
        <v>4</v>
      </c>
      <c r="M3" s="25">
        <f t="shared" ref="M3:M66" si="3">+K3/L3*100</f>
        <v>100</v>
      </c>
      <c r="N3" s="21">
        <v>15.600000000000001</v>
      </c>
      <c r="O3" s="21">
        <v>15.600000000000001</v>
      </c>
      <c r="P3" s="26">
        <f t="shared" ref="P3:P66" si="4">N3/O3</f>
        <v>1</v>
      </c>
      <c r="Q3" s="21">
        <v>14.352000000000002</v>
      </c>
      <c r="R3" s="27">
        <v>14.352000000000002</v>
      </c>
      <c r="S3" s="26">
        <f t="shared" ref="S3:S66" si="5">Q3/R3</f>
        <v>1</v>
      </c>
      <c r="T3" s="25">
        <f t="shared" ref="T3:T66" si="6">(P3+S3)*0.5*100</f>
        <v>100</v>
      </c>
      <c r="U3" s="28">
        <f t="shared" ref="U3:U66" si="7">J3*0.3+M3*0.3+T3*0.4</f>
        <v>98.043478260869563</v>
      </c>
      <c r="V3" s="8">
        <v>5</v>
      </c>
      <c r="W3" s="8">
        <v>5</v>
      </c>
      <c r="X3" s="29">
        <v>100</v>
      </c>
      <c r="Y3" s="21">
        <v>15.600000000000001</v>
      </c>
      <c r="Z3" s="21">
        <v>15.600000000000001</v>
      </c>
      <c r="AA3" s="29">
        <f t="shared" ref="AA3:AA66" si="8">Y3/Z3*100</f>
        <v>100</v>
      </c>
      <c r="AB3" s="30">
        <f t="shared" ref="AB3:AB66" si="9">X3*0.5+AA3*0.5</f>
        <v>100</v>
      </c>
      <c r="AC3" s="8">
        <v>2</v>
      </c>
      <c r="AD3" s="8">
        <v>5</v>
      </c>
      <c r="AE3" s="31">
        <f t="shared" ref="AE3:AE66" si="10">AC3*20</f>
        <v>40</v>
      </c>
      <c r="AF3" s="8">
        <v>3</v>
      </c>
      <c r="AG3" s="8">
        <v>3</v>
      </c>
      <c r="AH3" s="31">
        <f>AF3*100/3</f>
        <v>100</v>
      </c>
      <c r="AI3" s="32">
        <v>5</v>
      </c>
      <c r="AJ3" s="32">
        <v>5</v>
      </c>
      <c r="AK3" s="31">
        <f t="shared" ref="AK3:AK66" si="11">AI3/AJ3*100</f>
        <v>100</v>
      </c>
      <c r="AL3" s="33">
        <f t="shared" ref="AL3:AL66" si="12">AE3*0.3+AH3*0.4+AK3*0.3</f>
        <v>82</v>
      </c>
      <c r="AM3" s="21">
        <v>15.600000000000001</v>
      </c>
      <c r="AN3" s="21">
        <v>15.600000000000001</v>
      </c>
      <c r="AO3" s="34">
        <f t="shared" ref="AO3:AO66" si="13">AM3/AN3*100</f>
        <v>100</v>
      </c>
      <c r="AP3" s="21">
        <v>15.600000000000001</v>
      </c>
      <c r="AQ3" s="21">
        <v>15.600000000000001</v>
      </c>
      <c r="AR3" s="34">
        <f t="shared" ref="AR3:AR66" si="14">AP3/AQ3*100</f>
        <v>100</v>
      </c>
      <c r="AS3" s="21">
        <v>15.600000000000001</v>
      </c>
      <c r="AT3" s="21">
        <v>15.600000000000001</v>
      </c>
      <c r="AU3" s="34">
        <f t="shared" ref="AU3:AU66" si="15">AS3/AT3*100</f>
        <v>100</v>
      </c>
      <c r="AV3" s="35">
        <f t="shared" ref="AV3:AV66" si="16">AO3*0.4+AR3*0.4+AU3*0.2</f>
        <v>100</v>
      </c>
      <c r="AW3" s="27">
        <v>15.600000000000001</v>
      </c>
      <c r="AX3" s="21">
        <v>15.600000000000001</v>
      </c>
      <c r="AY3" s="36">
        <f t="shared" ref="AY3:AY34" si="17">AW3/AX3*100</f>
        <v>100</v>
      </c>
      <c r="AZ3" s="21">
        <v>15.600000000000001</v>
      </c>
      <c r="BA3" s="21">
        <v>15.600000000000001</v>
      </c>
      <c r="BB3" s="36">
        <f t="shared" ref="BB3:BB66" si="18">AZ3/BA3*100</f>
        <v>100</v>
      </c>
      <c r="BC3" s="21">
        <v>15.600000000000001</v>
      </c>
      <c r="BD3" s="21">
        <v>15.600000000000001</v>
      </c>
      <c r="BE3" s="36">
        <f t="shared" ref="BE3:BE34" si="19">BC3/BD3*100</f>
        <v>100</v>
      </c>
      <c r="BF3" s="37">
        <f t="shared" ref="BF3:BF66" si="20">AY3*0.3+BB3*0.2+BE3*0.5</f>
        <v>100</v>
      </c>
      <c r="BG3" s="6">
        <f t="shared" ref="BG3:BG66" si="21">(U3+AB3+AL3+AV3+BF3)/5</f>
        <v>96.008695652173913</v>
      </c>
    </row>
    <row r="4" spans="1:245" ht="19.149999999999999" customHeight="1">
      <c r="A4" s="39"/>
      <c r="B4" s="4" t="s">
        <v>34</v>
      </c>
      <c r="C4" s="21">
        <v>10.8</v>
      </c>
      <c r="D4" s="8">
        <v>20</v>
      </c>
      <c r="E4" s="8">
        <v>20</v>
      </c>
      <c r="F4" s="22">
        <f t="shared" si="0"/>
        <v>1</v>
      </c>
      <c r="G4" s="8">
        <v>39</v>
      </c>
      <c r="H4" s="8">
        <v>39</v>
      </c>
      <c r="I4" s="23">
        <f t="shared" si="1"/>
        <v>1</v>
      </c>
      <c r="J4" s="24">
        <f t="shared" si="2"/>
        <v>100</v>
      </c>
      <c r="K4" s="8">
        <v>4</v>
      </c>
      <c r="L4" s="8">
        <v>4</v>
      </c>
      <c r="M4" s="25">
        <f t="shared" si="3"/>
        <v>100</v>
      </c>
      <c r="N4" s="21">
        <v>10.8</v>
      </c>
      <c r="O4" s="21">
        <v>10.8</v>
      </c>
      <c r="P4" s="26">
        <f t="shared" si="4"/>
        <v>1</v>
      </c>
      <c r="Q4" s="21">
        <v>10.8</v>
      </c>
      <c r="R4" s="27">
        <v>10.8</v>
      </c>
      <c r="S4" s="26">
        <f t="shared" si="5"/>
        <v>1</v>
      </c>
      <c r="T4" s="25">
        <f t="shared" si="6"/>
        <v>100</v>
      </c>
      <c r="U4" s="28">
        <f t="shared" si="7"/>
        <v>100</v>
      </c>
      <c r="V4" s="8">
        <v>5</v>
      </c>
      <c r="W4" s="8">
        <v>5</v>
      </c>
      <c r="X4" s="29">
        <v>100</v>
      </c>
      <c r="Y4" s="21">
        <v>10.8</v>
      </c>
      <c r="Z4" s="21">
        <v>10.8</v>
      </c>
      <c r="AA4" s="29">
        <f t="shared" si="8"/>
        <v>100</v>
      </c>
      <c r="AB4" s="30">
        <f t="shared" si="9"/>
        <v>100</v>
      </c>
      <c r="AC4" s="8">
        <v>0</v>
      </c>
      <c r="AD4" s="8">
        <v>5</v>
      </c>
      <c r="AE4" s="31">
        <f t="shared" si="10"/>
        <v>0</v>
      </c>
      <c r="AF4" s="8">
        <v>1</v>
      </c>
      <c r="AG4" s="8">
        <v>3</v>
      </c>
      <c r="AH4" s="31">
        <v>30</v>
      </c>
      <c r="AI4" s="32">
        <v>1</v>
      </c>
      <c r="AJ4" s="32">
        <v>1</v>
      </c>
      <c r="AK4" s="31">
        <f t="shared" si="11"/>
        <v>100</v>
      </c>
      <c r="AL4" s="33">
        <f t="shared" si="12"/>
        <v>42</v>
      </c>
      <c r="AM4" s="21">
        <v>10.8</v>
      </c>
      <c r="AN4" s="21">
        <v>10.8</v>
      </c>
      <c r="AO4" s="34">
        <f t="shared" si="13"/>
        <v>100</v>
      </c>
      <c r="AP4" s="21">
        <v>10.8</v>
      </c>
      <c r="AQ4" s="21">
        <v>10.8</v>
      </c>
      <c r="AR4" s="34">
        <f t="shared" si="14"/>
        <v>100</v>
      </c>
      <c r="AS4" s="21">
        <v>10.8</v>
      </c>
      <c r="AT4" s="21">
        <v>10.8</v>
      </c>
      <c r="AU4" s="34">
        <f t="shared" si="15"/>
        <v>100</v>
      </c>
      <c r="AV4" s="35">
        <f t="shared" si="16"/>
        <v>100</v>
      </c>
      <c r="AW4" s="27">
        <v>10.8</v>
      </c>
      <c r="AX4" s="21">
        <v>10.8</v>
      </c>
      <c r="AY4" s="36">
        <f t="shared" si="17"/>
        <v>100</v>
      </c>
      <c r="AZ4" s="21">
        <v>10.8</v>
      </c>
      <c r="BA4" s="21">
        <v>10.8</v>
      </c>
      <c r="BB4" s="36">
        <f t="shared" si="18"/>
        <v>100</v>
      </c>
      <c r="BC4" s="21">
        <v>10.8</v>
      </c>
      <c r="BD4" s="21">
        <v>10.8</v>
      </c>
      <c r="BE4" s="36">
        <f t="shared" si="19"/>
        <v>100</v>
      </c>
      <c r="BF4" s="37">
        <f t="shared" si="20"/>
        <v>100</v>
      </c>
      <c r="BG4" s="6">
        <f t="shared" si="21"/>
        <v>88.4</v>
      </c>
    </row>
    <row r="5" spans="1:245" ht="15.75">
      <c r="A5" s="39"/>
      <c r="B5" s="4" t="s">
        <v>492</v>
      </c>
      <c r="C5" s="21">
        <v>114</v>
      </c>
      <c r="D5" s="8">
        <v>23</v>
      </c>
      <c r="E5" s="8">
        <v>24</v>
      </c>
      <c r="F5" s="22">
        <f t="shared" si="0"/>
        <v>0.95833333333333337</v>
      </c>
      <c r="G5" s="8">
        <v>38</v>
      </c>
      <c r="H5" s="3">
        <v>38</v>
      </c>
      <c r="I5" s="23">
        <f t="shared" si="1"/>
        <v>1</v>
      </c>
      <c r="J5" s="24">
        <f t="shared" si="2"/>
        <v>97.916666666666671</v>
      </c>
      <c r="K5" s="8">
        <v>4</v>
      </c>
      <c r="L5" s="8">
        <v>4</v>
      </c>
      <c r="M5" s="25">
        <f t="shared" si="3"/>
        <v>100</v>
      </c>
      <c r="N5" s="21">
        <v>109.77446363160648</v>
      </c>
      <c r="O5" s="21">
        <v>110.38095238095238</v>
      </c>
      <c r="P5" s="26">
        <f t="shared" si="4"/>
        <v>0.99450549450549441</v>
      </c>
      <c r="Q5" s="21">
        <v>104.29787234042554</v>
      </c>
      <c r="R5" s="27">
        <v>104.90425531914894</v>
      </c>
      <c r="S5" s="26">
        <f t="shared" si="5"/>
        <v>0.99421965317919081</v>
      </c>
      <c r="T5" s="25">
        <f t="shared" si="6"/>
        <v>99.436257384234267</v>
      </c>
      <c r="U5" s="28">
        <f t="shared" si="7"/>
        <v>99.149502953693712</v>
      </c>
      <c r="V5" s="8">
        <v>5</v>
      </c>
      <c r="W5" s="8">
        <v>5</v>
      </c>
      <c r="X5" s="29">
        <v>100</v>
      </c>
      <c r="Y5" s="21">
        <v>110.96808510638297</v>
      </c>
      <c r="Z5" s="21">
        <v>114</v>
      </c>
      <c r="AA5" s="29">
        <f t="shared" si="8"/>
        <v>97.340425531914889</v>
      </c>
      <c r="AB5" s="30">
        <f t="shared" si="9"/>
        <v>98.670212765957444</v>
      </c>
      <c r="AC5" s="8">
        <v>0</v>
      </c>
      <c r="AD5" s="8">
        <v>5</v>
      </c>
      <c r="AE5" s="31">
        <f t="shared" si="10"/>
        <v>0</v>
      </c>
      <c r="AF5" s="8">
        <v>2</v>
      </c>
      <c r="AG5" s="8">
        <v>3</v>
      </c>
      <c r="AH5" s="31">
        <v>60</v>
      </c>
      <c r="AI5" s="32">
        <v>10</v>
      </c>
      <c r="AJ5" s="32">
        <v>10</v>
      </c>
      <c r="AK5" s="31">
        <f t="shared" si="11"/>
        <v>100</v>
      </c>
      <c r="AL5" s="33">
        <f t="shared" si="12"/>
        <v>54</v>
      </c>
      <c r="AM5" s="21">
        <v>112.78723404255319</v>
      </c>
      <c r="AN5" s="21">
        <v>114</v>
      </c>
      <c r="AO5" s="34">
        <f t="shared" si="13"/>
        <v>98.936170212765958</v>
      </c>
      <c r="AP5" s="21">
        <v>112.78723404255319</v>
      </c>
      <c r="AQ5" s="21">
        <v>114</v>
      </c>
      <c r="AR5" s="34">
        <f t="shared" si="14"/>
        <v>98.936170212765958</v>
      </c>
      <c r="AS5" s="21">
        <v>109.14893617021278</v>
      </c>
      <c r="AT5" s="21">
        <v>109.14893617021278</v>
      </c>
      <c r="AU5" s="34">
        <f t="shared" si="15"/>
        <v>100</v>
      </c>
      <c r="AV5" s="35">
        <f t="shared" si="16"/>
        <v>99.148936170212778</v>
      </c>
      <c r="AW5" s="27">
        <v>110.36170212765957</v>
      </c>
      <c r="AX5" s="21">
        <v>114</v>
      </c>
      <c r="AY5" s="36">
        <f t="shared" si="17"/>
        <v>96.808510638297875</v>
      </c>
      <c r="AZ5" s="21">
        <v>112.78723404255319</v>
      </c>
      <c r="BA5" s="21">
        <v>114</v>
      </c>
      <c r="BB5" s="36">
        <f t="shared" si="18"/>
        <v>98.936170212765958</v>
      </c>
      <c r="BC5" s="21">
        <v>112.78723404255319</v>
      </c>
      <c r="BD5" s="21">
        <v>114</v>
      </c>
      <c r="BE5" s="36">
        <f t="shared" si="19"/>
        <v>98.936170212765958</v>
      </c>
      <c r="BF5" s="37">
        <f t="shared" si="20"/>
        <v>98.297872340425528</v>
      </c>
      <c r="BG5" s="6">
        <f t="shared" si="21"/>
        <v>89.85330484605791</v>
      </c>
    </row>
    <row r="6" spans="1:245" ht="15.75">
      <c r="A6" s="39"/>
      <c r="B6" s="4" t="s">
        <v>490</v>
      </c>
      <c r="C6" s="21">
        <v>13.200000000000001</v>
      </c>
      <c r="D6" s="8">
        <v>15</v>
      </c>
      <c r="E6" s="8">
        <v>20</v>
      </c>
      <c r="F6" s="22">
        <f t="shared" si="0"/>
        <v>0.75</v>
      </c>
      <c r="G6" s="8">
        <v>34</v>
      </c>
      <c r="H6" s="3">
        <v>38</v>
      </c>
      <c r="I6" s="23">
        <f t="shared" si="1"/>
        <v>0.89473684210526316</v>
      </c>
      <c r="J6" s="24">
        <f t="shared" si="2"/>
        <v>82.236842105263165</v>
      </c>
      <c r="K6" s="8">
        <v>4</v>
      </c>
      <c r="L6" s="8">
        <v>4</v>
      </c>
      <c r="M6" s="25">
        <f t="shared" si="3"/>
        <v>100</v>
      </c>
      <c r="N6" s="21">
        <v>13.200000000000001</v>
      </c>
      <c r="O6" s="21">
        <v>13.200000000000001</v>
      </c>
      <c r="P6" s="26">
        <f t="shared" si="4"/>
        <v>1</v>
      </c>
      <c r="Q6" s="21">
        <v>11.16923076923077</v>
      </c>
      <c r="R6" s="27">
        <v>11.16923076923077</v>
      </c>
      <c r="S6" s="26">
        <f t="shared" si="5"/>
        <v>1</v>
      </c>
      <c r="T6" s="25">
        <f t="shared" si="6"/>
        <v>100</v>
      </c>
      <c r="U6" s="28">
        <f t="shared" si="7"/>
        <v>94.671052631578945</v>
      </c>
      <c r="V6" s="8">
        <v>5</v>
      </c>
      <c r="W6" s="8">
        <v>5</v>
      </c>
      <c r="X6" s="29">
        <v>100</v>
      </c>
      <c r="Y6" s="21">
        <v>13.200000000000001</v>
      </c>
      <c r="Z6" s="21">
        <v>13.200000000000001</v>
      </c>
      <c r="AA6" s="29">
        <f t="shared" si="8"/>
        <v>100</v>
      </c>
      <c r="AB6" s="30">
        <f t="shared" si="9"/>
        <v>100</v>
      </c>
      <c r="AC6" s="8">
        <v>2</v>
      </c>
      <c r="AD6" s="8">
        <v>5</v>
      </c>
      <c r="AE6" s="31">
        <f t="shared" si="10"/>
        <v>40</v>
      </c>
      <c r="AF6" s="8">
        <v>2</v>
      </c>
      <c r="AG6" s="8">
        <v>3</v>
      </c>
      <c r="AH6" s="31">
        <v>60</v>
      </c>
      <c r="AI6" s="32">
        <v>1</v>
      </c>
      <c r="AJ6" s="32">
        <v>1</v>
      </c>
      <c r="AK6" s="31">
        <f t="shared" si="11"/>
        <v>100</v>
      </c>
      <c r="AL6" s="33">
        <f t="shared" si="12"/>
        <v>66</v>
      </c>
      <c r="AM6" s="21">
        <v>13.200000000000001</v>
      </c>
      <c r="AN6" s="21">
        <v>13.200000000000001</v>
      </c>
      <c r="AO6" s="34">
        <f t="shared" si="13"/>
        <v>100</v>
      </c>
      <c r="AP6" s="21">
        <v>13.200000000000001</v>
      </c>
      <c r="AQ6" s="21">
        <v>13.200000000000001</v>
      </c>
      <c r="AR6" s="34">
        <f t="shared" si="14"/>
        <v>100</v>
      </c>
      <c r="AS6" s="21">
        <v>8.1230769230769244</v>
      </c>
      <c r="AT6" s="21">
        <v>9.1384615384615397</v>
      </c>
      <c r="AU6" s="34">
        <f t="shared" si="15"/>
        <v>88.8888888888889</v>
      </c>
      <c r="AV6" s="35">
        <f t="shared" si="16"/>
        <v>97.777777777777786</v>
      </c>
      <c r="AW6" s="27">
        <v>13.200000000000001</v>
      </c>
      <c r="AX6" s="21">
        <v>13.200000000000001</v>
      </c>
      <c r="AY6" s="36">
        <f t="shared" si="17"/>
        <v>100</v>
      </c>
      <c r="AZ6" s="21">
        <v>13.200000000000001</v>
      </c>
      <c r="BA6" s="21">
        <v>13.200000000000001</v>
      </c>
      <c r="BB6" s="36">
        <f t="shared" si="18"/>
        <v>100</v>
      </c>
      <c r="BC6" s="21">
        <v>13.200000000000001</v>
      </c>
      <c r="BD6" s="21">
        <v>13.200000000000001</v>
      </c>
      <c r="BE6" s="36">
        <f t="shared" si="19"/>
        <v>100</v>
      </c>
      <c r="BF6" s="37">
        <f t="shared" si="20"/>
        <v>100</v>
      </c>
      <c r="BG6" s="6">
        <f t="shared" si="21"/>
        <v>91.68976608187134</v>
      </c>
    </row>
    <row r="7" spans="1:245" ht="15.75">
      <c r="A7" s="39"/>
      <c r="B7" s="4" t="s">
        <v>493</v>
      </c>
      <c r="C7" s="21">
        <v>57.6</v>
      </c>
      <c r="D7" s="8">
        <v>23</v>
      </c>
      <c r="E7" s="8">
        <v>23</v>
      </c>
      <c r="F7" s="22">
        <f t="shared" si="0"/>
        <v>1</v>
      </c>
      <c r="G7" s="8">
        <v>36</v>
      </c>
      <c r="H7" s="3">
        <v>38</v>
      </c>
      <c r="I7" s="23">
        <f t="shared" si="1"/>
        <v>0.94736842105263153</v>
      </c>
      <c r="J7" s="24">
        <f t="shared" si="2"/>
        <v>97.368421052631575</v>
      </c>
      <c r="K7" s="8">
        <v>4</v>
      </c>
      <c r="L7" s="8">
        <v>4</v>
      </c>
      <c r="M7" s="25">
        <f t="shared" si="3"/>
        <v>100</v>
      </c>
      <c r="N7" s="21">
        <v>51.536842105263162</v>
      </c>
      <c r="O7" s="21">
        <v>51.536842105263162</v>
      </c>
      <c r="P7" s="26">
        <f t="shared" si="4"/>
        <v>1</v>
      </c>
      <c r="Q7" s="21">
        <v>45.473684210526315</v>
      </c>
      <c r="R7" s="27">
        <v>45.473684210526315</v>
      </c>
      <c r="S7" s="26">
        <f t="shared" si="5"/>
        <v>1</v>
      </c>
      <c r="T7" s="25">
        <f t="shared" si="6"/>
        <v>100</v>
      </c>
      <c r="U7" s="28">
        <f t="shared" si="7"/>
        <v>99.21052631578948</v>
      </c>
      <c r="V7" s="8">
        <v>5</v>
      </c>
      <c r="W7" s="8">
        <v>5</v>
      </c>
      <c r="X7" s="29">
        <v>100</v>
      </c>
      <c r="Y7" s="21">
        <v>56.571428571428569</v>
      </c>
      <c r="Z7" s="21">
        <v>57.6</v>
      </c>
      <c r="AA7" s="29">
        <f t="shared" si="8"/>
        <v>98.214285714285708</v>
      </c>
      <c r="AB7" s="30">
        <f t="shared" si="9"/>
        <v>99.107142857142861</v>
      </c>
      <c r="AC7" s="8">
        <v>0</v>
      </c>
      <c r="AD7" s="8">
        <v>5</v>
      </c>
      <c r="AE7" s="31">
        <f t="shared" si="10"/>
        <v>0</v>
      </c>
      <c r="AF7" s="8">
        <v>1</v>
      </c>
      <c r="AG7" s="8">
        <v>3</v>
      </c>
      <c r="AH7" s="31">
        <v>30</v>
      </c>
      <c r="AI7" s="32">
        <v>7</v>
      </c>
      <c r="AJ7" s="32">
        <v>7</v>
      </c>
      <c r="AK7" s="31">
        <f t="shared" si="11"/>
        <v>100</v>
      </c>
      <c r="AL7" s="33">
        <f t="shared" si="12"/>
        <v>42</v>
      </c>
      <c r="AM7" s="21">
        <v>57.6</v>
      </c>
      <c r="AN7" s="21">
        <v>57.6</v>
      </c>
      <c r="AO7" s="34">
        <f t="shared" si="13"/>
        <v>100</v>
      </c>
      <c r="AP7" s="21">
        <v>56.571428571428569</v>
      </c>
      <c r="AQ7" s="21">
        <v>57.6</v>
      </c>
      <c r="AR7" s="34">
        <f t="shared" si="14"/>
        <v>98.214285714285708</v>
      </c>
      <c r="AS7" s="21">
        <v>50.4</v>
      </c>
      <c r="AT7" s="21">
        <v>50.4</v>
      </c>
      <c r="AU7" s="34">
        <f t="shared" si="15"/>
        <v>100</v>
      </c>
      <c r="AV7" s="35">
        <f t="shared" si="16"/>
        <v>99.285714285714278</v>
      </c>
      <c r="AW7" s="27">
        <v>56.571428571428569</v>
      </c>
      <c r="AX7" s="21">
        <v>57.6</v>
      </c>
      <c r="AY7" s="36">
        <f t="shared" si="17"/>
        <v>98.214285714285708</v>
      </c>
      <c r="AZ7" s="21">
        <v>56.571428571428569</v>
      </c>
      <c r="BA7" s="21">
        <v>57.6</v>
      </c>
      <c r="BB7" s="36">
        <f t="shared" si="18"/>
        <v>98.214285714285708</v>
      </c>
      <c r="BC7" s="21">
        <v>57.6</v>
      </c>
      <c r="BD7" s="21">
        <v>57.6</v>
      </c>
      <c r="BE7" s="36">
        <f t="shared" si="19"/>
        <v>100</v>
      </c>
      <c r="BF7" s="37">
        <f t="shared" si="20"/>
        <v>99.107142857142861</v>
      </c>
      <c r="BG7" s="6">
        <f t="shared" si="21"/>
        <v>87.742105263157896</v>
      </c>
    </row>
    <row r="8" spans="1:245" s="39" customFormat="1" ht="15.75">
      <c r="B8" s="4" t="s">
        <v>417</v>
      </c>
      <c r="C8" s="21">
        <v>67.2</v>
      </c>
      <c r="D8" s="8">
        <v>20</v>
      </c>
      <c r="E8" s="8">
        <v>20</v>
      </c>
      <c r="F8" s="22">
        <f t="shared" si="0"/>
        <v>1</v>
      </c>
      <c r="G8" s="8">
        <v>39</v>
      </c>
      <c r="H8" s="8">
        <v>39</v>
      </c>
      <c r="I8" s="23">
        <f t="shared" si="1"/>
        <v>1</v>
      </c>
      <c r="J8" s="24">
        <f t="shared" si="2"/>
        <v>100</v>
      </c>
      <c r="K8" s="8">
        <v>4</v>
      </c>
      <c r="L8" s="8">
        <v>4</v>
      </c>
      <c r="M8" s="25">
        <f t="shared" si="3"/>
        <v>100</v>
      </c>
      <c r="N8" s="21">
        <v>58.293975903614459</v>
      </c>
      <c r="O8" s="21">
        <v>63.151807228915665</v>
      </c>
      <c r="P8" s="26">
        <f t="shared" si="4"/>
        <v>0.92307692307692302</v>
      </c>
      <c r="Q8" s="21">
        <v>59.10361445783132</v>
      </c>
      <c r="R8" s="27">
        <v>59.913253012048195</v>
      </c>
      <c r="S8" s="26">
        <f t="shared" si="5"/>
        <v>0.9864864864864864</v>
      </c>
      <c r="T8" s="25">
        <f t="shared" si="6"/>
        <v>95.478170478170469</v>
      </c>
      <c r="U8" s="28">
        <f t="shared" si="7"/>
        <v>98.191268191268193</v>
      </c>
      <c r="V8" s="8">
        <v>5</v>
      </c>
      <c r="W8" s="8">
        <v>5</v>
      </c>
      <c r="X8" s="29">
        <v>100</v>
      </c>
      <c r="Y8" s="21">
        <v>64.771084337349393</v>
      </c>
      <c r="Z8" s="21">
        <v>67.2</v>
      </c>
      <c r="AA8" s="29">
        <f t="shared" si="8"/>
        <v>96.385542168674689</v>
      </c>
      <c r="AB8" s="30">
        <f t="shared" si="9"/>
        <v>98.192771084337352</v>
      </c>
      <c r="AC8" s="8">
        <v>0</v>
      </c>
      <c r="AD8" s="8">
        <v>5</v>
      </c>
      <c r="AE8" s="31">
        <f t="shared" si="10"/>
        <v>0</v>
      </c>
      <c r="AF8" s="8">
        <v>0</v>
      </c>
      <c r="AG8" s="8">
        <v>3</v>
      </c>
      <c r="AH8" s="31">
        <f>AF8*100/3</f>
        <v>0</v>
      </c>
      <c r="AI8" s="32">
        <v>6</v>
      </c>
      <c r="AJ8" s="32">
        <v>7</v>
      </c>
      <c r="AK8" s="31">
        <f t="shared" si="11"/>
        <v>85.714285714285708</v>
      </c>
      <c r="AL8" s="33">
        <f t="shared" si="12"/>
        <v>25.714285714285712</v>
      </c>
      <c r="AM8" s="21">
        <v>67.2</v>
      </c>
      <c r="AN8" s="21">
        <v>67.2</v>
      </c>
      <c r="AO8" s="34">
        <f t="shared" si="13"/>
        <v>100</v>
      </c>
      <c r="AP8" s="21">
        <v>67.2</v>
      </c>
      <c r="AQ8" s="21">
        <v>67.2</v>
      </c>
      <c r="AR8" s="34">
        <f t="shared" si="14"/>
        <v>100</v>
      </c>
      <c r="AS8" s="21">
        <v>59.824390243902442</v>
      </c>
      <c r="AT8" s="21">
        <v>61.463414634146346</v>
      </c>
      <c r="AU8" s="34">
        <f t="shared" si="15"/>
        <v>97.333333333333329</v>
      </c>
      <c r="AV8" s="35">
        <f t="shared" si="16"/>
        <v>99.466666666666669</v>
      </c>
      <c r="AW8" s="27">
        <v>66.380487804878044</v>
      </c>
      <c r="AX8" s="21">
        <v>67.2</v>
      </c>
      <c r="AY8" s="36">
        <f t="shared" si="17"/>
        <v>98.780487804878035</v>
      </c>
      <c r="AZ8" s="21">
        <v>65.560975609756099</v>
      </c>
      <c r="BA8" s="21">
        <v>67.2</v>
      </c>
      <c r="BB8" s="36">
        <f t="shared" si="18"/>
        <v>97.560975609756099</v>
      </c>
      <c r="BC8" s="21">
        <v>67.2</v>
      </c>
      <c r="BD8" s="21">
        <v>67.2</v>
      </c>
      <c r="BE8" s="36">
        <f t="shared" si="19"/>
        <v>100</v>
      </c>
      <c r="BF8" s="37">
        <f t="shared" si="20"/>
        <v>99.146341463414629</v>
      </c>
      <c r="BG8" s="6">
        <f t="shared" si="21"/>
        <v>84.142266623994516</v>
      </c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</row>
    <row r="9" spans="1:245" ht="15.75">
      <c r="A9" s="39"/>
      <c r="B9" s="4" t="s">
        <v>383</v>
      </c>
      <c r="C9" s="21">
        <v>5.2</v>
      </c>
      <c r="D9" s="8">
        <v>20</v>
      </c>
      <c r="E9" s="8">
        <v>20</v>
      </c>
      <c r="F9" s="22">
        <f t="shared" si="0"/>
        <v>1</v>
      </c>
      <c r="G9" s="8">
        <v>39</v>
      </c>
      <c r="H9" s="8">
        <v>39</v>
      </c>
      <c r="I9" s="23">
        <f t="shared" si="1"/>
        <v>1</v>
      </c>
      <c r="J9" s="24">
        <f t="shared" si="2"/>
        <v>100</v>
      </c>
      <c r="K9" s="8">
        <v>4</v>
      </c>
      <c r="L9" s="8">
        <v>4</v>
      </c>
      <c r="M9" s="25">
        <f t="shared" si="3"/>
        <v>100</v>
      </c>
      <c r="N9" s="21">
        <v>3.7142857142857144</v>
      </c>
      <c r="O9" s="21">
        <v>3.7142857142857144</v>
      </c>
      <c r="P9" s="26">
        <f t="shared" si="4"/>
        <v>1</v>
      </c>
      <c r="Q9" s="21">
        <v>2.6</v>
      </c>
      <c r="R9" s="27">
        <v>2.6</v>
      </c>
      <c r="S9" s="26">
        <f t="shared" si="5"/>
        <v>1</v>
      </c>
      <c r="T9" s="25">
        <f t="shared" si="6"/>
        <v>100</v>
      </c>
      <c r="U9" s="28">
        <f t="shared" si="7"/>
        <v>100</v>
      </c>
      <c r="V9" s="8">
        <v>5</v>
      </c>
      <c r="W9" s="8">
        <v>5</v>
      </c>
      <c r="X9" s="29">
        <v>100</v>
      </c>
      <c r="Y9" s="21">
        <v>4</v>
      </c>
      <c r="Z9" s="21">
        <v>5.2</v>
      </c>
      <c r="AA9" s="29">
        <f t="shared" si="8"/>
        <v>76.92307692307692</v>
      </c>
      <c r="AB9" s="30">
        <f t="shared" si="9"/>
        <v>88.461538461538453</v>
      </c>
      <c r="AC9" s="8">
        <v>0</v>
      </c>
      <c r="AD9" s="8">
        <v>5</v>
      </c>
      <c r="AE9" s="31">
        <f t="shared" si="10"/>
        <v>0</v>
      </c>
      <c r="AF9" s="8">
        <v>1</v>
      </c>
      <c r="AG9" s="8">
        <v>3</v>
      </c>
      <c r="AH9" s="31">
        <v>30</v>
      </c>
      <c r="AI9" s="32">
        <v>1</v>
      </c>
      <c r="AJ9" s="32">
        <v>1</v>
      </c>
      <c r="AK9" s="31">
        <f t="shared" si="11"/>
        <v>100</v>
      </c>
      <c r="AL9" s="33">
        <f t="shared" si="12"/>
        <v>42</v>
      </c>
      <c r="AM9" s="21">
        <v>4.333333333333333</v>
      </c>
      <c r="AN9" s="21">
        <v>5.2</v>
      </c>
      <c r="AO9" s="34">
        <f t="shared" si="13"/>
        <v>83.333333333333329</v>
      </c>
      <c r="AP9" s="21">
        <v>4.333333333333333</v>
      </c>
      <c r="AQ9" s="21">
        <v>5.2</v>
      </c>
      <c r="AR9" s="34">
        <f t="shared" si="14"/>
        <v>83.333333333333329</v>
      </c>
      <c r="AS9" s="21">
        <v>1.7333333333333336</v>
      </c>
      <c r="AT9" s="21">
        <v>1.7333333333333336</v>
      </c>
      <c r="AU9" s="34">
        <f t="shared" si="15"/>
        <v>100</v>
      </c>
      <c r="AV9" s="35">
        <f t="shared" si="16"/>
        <v>86.666666666666671</v>
      </c>
      <c r="AW9" s="27">
        <v>4.333333333333333</v>
      </c>
      <c r="AX9" s="21">
        <v>5.2</v>
      </c>
      <c r="AY9" s="36">
        <f t="shared" si="17"/>
        <v>83.333333333333329</v>
      </c>
      <c r="AZ9" s="21">
        <v>4.333333333333333</v>
      </c>
      <c r="BA9" s="21">
        <v>5.2</v>
      </c>
      <c r="BB9" s="36">
        <f t="shared" si="18"/>
        <v>83.333333333333329</v>
      </c>
      <c r="BC9" s="21">
        <v>4.333333333333333</v>
      </c>
      <c r="BD9" s="21">
        <v>5.2</v>
      </c>
      <c r="BE9" s="36">
        <f t="shared" si="19"/>
        <v>83.333333333333329</v>
      </c>
      <c r="BF9" s="37">
        <f t="shared" si="20"/>
        <v>83.333333333333329</v>
      </c>
      <c r="BG9" s="6">
        <f t="shared" si="21"/>
        <v>80.092307692307685</v>
      </c>
    </row>
    <row r="10" spans="1:245" s="39" customFormat="1" ht="15.75">
      <c r="B10" s="4" t="s">
        <v>381</v>
      </c>
      <c r="C10" s="38">
        <v>10.8</v>
      </c>
      <c r="D10" s="39">
        <v>23</v>
      </c>
      <c r="E10" s="39">
        <v>23</v>
      </c>
      <c r="F10" s="40">
        <f t="shared" si="0"/>
        <v>1</v>
      </c>
      <c r="G10" s="39">
        <v>39</v>
      </c>
      <c r="H10" s="39">
        <v>39</v>
      </c>
      <c r="I10" s="41">
        <f t="shared" si="1"/>
        <v>1</v>
      </c>
      <c r="J10" s="24">
        <f t="shared" si="2"/>
        <v>100</v>
      </c>
      <c r="K10" s="39">
        <v>4</v>
      </c>
      <c r="L10" s="39">
        <v>4</v>
      </c>
      <c r="M10" s="25">
        <f t="shared" si="3"/>
        <v>100</v>
      </c>
      <c r="N10" s="38">
        <v>9.6</v>
      </c>
      <c r="O10" s="38">
        <v>9.6</v>
      </c>
      <c r="P10" s="42">
        <f t="shared" si="4"/>
        <v>1</v>
      </c>
      <c r="Q10" s="38">
        <v>8.4</v>
      </c>
      <c r="R10" s="43">
        <v>8.4</v>
      </c>
      <c r="S10" s="42">
        <f t="shared" si="5"/>
        <v>1</v>
      </c>
      <c r="T10" s="25">
        <f t="shared" si="6"/>
        <v>100</v>
      </c>
      <c r="U10" s="28">
        <f t="shared" si="7"/>
        <v>100</v>
      </c>
      <c r="V10" s="39">
        <v>5</v>
      </c>
      <c r="W10" s="39">
        <v>5</v>
      </c>
      <c r="X10" s="29">
        <v>100</v>
      </c>
      <c r="Y10" s="38">
        <v>10.200000000000001</v>
      </c>
      <c r="Z10" s="38">
        <v>10.8</v>
      </c>
      <c r="AA10" s="29">
        <f t="shared" si="8"/>
        <v>94.444444444444457</v>
      </c>
      <c r="AB10" s="30">
        <f t="shared" si="9"/>
        <v>97.222222222222229</v>
      </c>
      <c r="AC10" s="39">
        <v>0</v>
      </c>
      <c r="AD10" s="39">
        <v>5</v>
      </c>
      <c r="AE10" s="31">
        <f t="shared" si="10"/>
        <v>0</v>
      </c>
      <c r="AF10" s="39">
        <v>1</v>
      </c>
      <c r="AG10" s="39">
        <v>3</v>
      </c>
      <c r="AH10" s="31">
        <v>30</v>
      </c>
      <c r="AI10" s="44">
        <v>1</v>
      </c>
      <c r="AJ10" s="44">
        <v>1</v>
      </c>
      <c r="AK10" s="31">
        <f t="shared" si="11"/>
        <v>100</v>
      </c>
      <c r="AL10" s="33">
        <f t="shared" si="12"/>
        <v>42</v>
      </c>
      <c r="AM10" s="38">
        <v>10.8</v>
      </c>
      <c r="AN10" s="38">
        <v>10.8</v>
      </c>
      <c r="AO10" s="34">
        <f t="shared" si="13"/>
        <v>100</v>
      </c>
      <c r="AP10" s="38">
        <v>10.8</v>
      </c>
      <c r="AQ10" s="38">
        <v>10.8</v>
      </c>
      <c r="AR10" s="34">
        <f t="shared" si="14"/>
        <v>100</v>
      </c>
      <c r="AS10" s="38">
        <v>9.6</v>
      </c>
      <c r="AT10" s="38">
        <v>9.6</v>
      </c>
      <c r="AU10" s="34">
        <f t="shared" si="15"/>
        <v>100</v>
      </c>
      <c r="AV10" s="35">
        <f t="shared" si="16"/>
        <v>100</v>
      </c>
      <c r="AW10" s="43">
        <v>10.8</v>
      </c>
      <c r="AX10" s="38">
        <v>10.8</v>
      </c>
      <c r="AY10" s="36">
        <f t="shared" si="17"/>
        <v>100</v>
      </c>
      <c r="AZ10" s="38">
        <v>10.200000000000001</v>
      </c>
      <c r="BA10" s="38">
        <v>10.8</v>
      </c>
      <c r="BB10" s="36">
        <f t="shared" si="18"/>
        <v>94.444444444444457</v>
      </c>
      <c r="BC10" s="38">
        <v>10.8</v>
      </c>
      <c r="BD10" s="38">
        <v>10.8</v>
      </c>
      <c r="BE10" s="36">
        <f t="shared" si="19"/>
        <v>100</v>
      </c>
      <c r="BF10" s="37">
        <f t="shared" si="20"/>
        <v>98.888888888888886</v>
      </c>
      <c r="BG10" s="6">
        <f t="shared" si="21"/>
        <v>87.62222222222222</v>
      </c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</row>
    <row r="11" spans="1:245" ht="15.75">
      <c r="A11" s="39"/>
      <c r="B11" s="4" t="s">
        <v>374</v>
      </c>
      <c r="C11" s="38">
        <v>66.8</v>
      </c>
      <c r="D11" s="39">
        <v>23</v>
      </c>
      <c r="E11" s="39">
        <v>23</v>
      </c>
      <c r="F11" s="40">
        <f t="shared" si="0"/>
        <v>1</v>
      </c>
      <c r="G11" s="39">
        <v>39</v>
      </c>
      <c r="H11" s="39">
        <v>39</v>
      </c>
      <c r="I11" s="41">
        <f t="shared" si="1"/>
        <v>1</v>
      </c>
      <c r="J11" s="24">
        <f t="shared" si="2"/>
        <v>100</v>
      </c>
      <c r="K11" s="39">
        <v>4</v>
      </c>
      <c r="L11" s="39">
        <v>4</v>
      </c>
      <c r="M11" s="25">
        <f t="shared" si="3"/>
        <v>100</v>
      </c>
      <c r="N11" s="38">
        <v>55.348571428571439</v>
      </c>
      <c r="O11" s="38">
        <v>56.30285714285715</v>
      </c>
      <c r="P11" s="42">
        <f t="shared" si="4"/>
        <v>0.98305084745762716</v>
      </c>
      <c r="Q11" s="38">
        <v>46.76</v>
      </c>
      <c r="R11" s="43">
        <v>47.714285714285715</v>
      </c>
      <c r="S11" s="42">
        <f t="shared" si="5"/>
        <v>0.98</v>
      </c>
      <c r="T11" s="25">
        <f t="shared" si="6"/>
        <v>98.152542372881356</v>
      </c>
      <c r="U11" s="28">
        <f t="shared" si="7"/>
        <v>99.261016949152548</v>
      </c>
      <c r="V11" s="39">
        <v>5</v>
      </c>
      <c r="W11" s="39">
        <v>5</v>
      </c>
      <c r="X11" s="29">
        <v>100</v>
      </c>
      <c r="Y11" s="38">
        <v>60.99130434782608</v>
      </c>
      <c r="Z11" s="38">
        <v>66.8</v>
      </c>
      <c r="AA11" s="29">
        <f t="shared" si="8"/>
        <v>91.304347826086953</v>
      </c>
      <c r="AB11" s="30">
        <f t="shared" si="9"/>
        <v>95.65217391304347</v>
      </c>
      <c r="AC11" s="39">
        <v>0</v>
      </c>
      <c r="AD11" s="39">
        <v>5</v>
      </c>
      <c r="AE11" s="31">
        <f t="shared" si="10"/>
        <v>0</v>
      </c>
      <c r="AF11" s="39">
        <v>1</v>
      </c>
      <c r="AG11" s="39">
        <v>3</v>
      </c>
      <c r="AH11" s="31">
        <v>30</v>
      </c>
      <c r="AI11" s="44">
        <v>2</v>
      </c>
      <c r="AJ11" s="44">
        <v>2</v>
      </c>
      <c r="AK11" s="31">
        <f t="shared" si="11"/>
        <v>100</v>
      </c>
      <c r="AL11" s="33">
        <f t="shared" si="12"/>
        <v>42</v>
      </c>
      <c r="AM11" s="38">
        <v>64.863768115942023</v>
      </c>
      <c r="AN11" s="38">
        <v>66.8</v>
      </c>
      <c r="AO11" s="34">
        <f t="shared" si="13"/>
        <v>97.101449275362313</v>
      </c>
      <c r="AP11" s="38">
        <v>64.863768115942023</v>
      </c>
      <c r="AQ11" s="38">
        <v>66.8</v>
      </c>
      <c r="AR11" s="34">
        <f t="shared" si="14"/>
        <v>97.101449275362313</v>
      </c>
      <c r="AS11" s="38">
        <v>46.469565217391299</v>
      </c>
      <c r="AT11" s="38">
        <v>48.405797101449274</v>
      </c>
      <c r="AU11" s="34">
        <f t="shared" si="15"/>
        <v>96</v>
      </c>
      <c r="AV11" s="35">
        <f t="shared" si="16"/>
        <v>96.881159420289862</v>
      </c>
      <c r="AW11" s="43">
        <v>63.895652173913042</v>
      </c>
      <c r="AX11" s="38">
        <v>66.8</v>
      </c>
      <c r="AY11" s="36">
        <f t="shared" si="17"/>
        <v>95.652173913043484</v>
      </c>
      <c r="AZ11" s="38">
        <v>60.0231884057971</v>
      </c>
      <c r="BA11" s="38">
        <v>66.8</v>
      </c>
      <c r="BB11" s="36">
        <f t="shared" si="18"/>
        <v>89.85507246376811</v>
      </c>
      <c r="BC11" s="38">
        <v>63.895652173913042</v>
      </c>
      <c r="BD11" s="38">
        <v>66.8</v>
      </c>
      <c r="BE11" s="36">
        <f t="shared" si="19"/>
        <v>95.652173913043484</v>
      </c>
      <c r="BF11" s="37">
        <f t="shared" si="20"/>
        <v>94.492753623188406</v>
      </c>
      <c r="BG11" s="6">
        <f t="shared" si="21"/>
        <v>85.657420781134846</v>
      </c>
    </row>
    <row r="12" spans="1:245" ht="15.75">
      <c r="A12" s="39"/>
      <c r="B12" s="4" t="s">
        <v>420</v>
      </c>
      <c r="C12" s="38">
        <v>59.2</v>
      </c>
      <c r="D12" s="39">
        <v>21</v>
      </c>
      <c r="E12" s="39">
        <v>21</v>
      </c>
      <c r="F12" s="40">
        <f t="shared" si="0"/>
        <v>1</v>
      </c>
      <c r="G12" s="39">
        <v>39</v>
      </c>
      <c r="H12" s="39">
        <v>39</v>
      </c>
      <c r="I12" s="41">
        <f t="shared" si="1"/>
        <v>1</v>
      </c>
      <c r="J12" s="24">
        <f t="shared" si="2"/>
        <v>100</v>
      </c>
      <c r="K12" s="39">
        <v>4</v>
      </c>
      <c r="L12" s="39">
        <v>4</v>
      </c>
      <c r="M12" s="25">
        <f t="shared" si="3"/>
        <v>100</v>
      </c>
      <c r="N12" s="38">
        <v>52.176271186440687</v>
      </c>
      <c r="O12" s="38">
        <v>53.179661016949161</v>
      </c>
      <c r="P12" s="42">
        <f t="shared" si="4"/>
        <v>0.98113207547169812</v>
      </c>
      <c r="Q12" s="38">
        <v>48.162711864406781</v>
      </c>
      <c r="R12" s="43">
        <v>49.166101694915255</v>
      </c>
      <c r="S12" s="42">
        <f t="shared" si="5"/>
        <v>0.97959183673469385</v>
      </c>
      <c r="T12" s="25">
        <f t="shared" si="6"/>
        <v>98.036195610319595</v>
      </c>
      <c r="U12" s="28">
        <f t="shared" si="7"/>
        <v>99.214478244127832</v>
      </c>
      <c r="V12" s="39">
        <v>5</v>
      </c>
      <c r="W12" s="39">
        <v>5</v>
      </c>
      <c r="X12" s="29">
        <v>100</v>
      </c>
      <c r="Y12" s="38">
        <v>56.189830508474579</v>
      </c>
      <c r="Z12" s="38">
        <v>59.2</v>
      </c>
      <c r="AA12" s="29">
        <f t="shared" si="8"/>
        <v>94.915254237288138</v>
      </c>
      <c r="AB12" s="30">
        <f t="shared" si="9"/>
        <v>97.457627118644069</v>
      </c>
      <c r="AC12" s="39">
        <v>0</v>
      </c>
      <c r="AD12" s="39">
        <v>5</v>
      </c>
      <c r="AE12" s="31">
        <f t="shared" si="10"/>
        <v>0</v>
      </c>
      <c r="AF12" s="39">
        <v>2</v>
      </c>
      <c r="AG12" s="39">
        <v>3</v>
      </c>
      <c r="AH12" s="31">
        <v>60</v>
      </c>
      <c r="AI12" s="44">
        <v>16</v>
      </c>
      <c r="AJ12" s="44">
        <v>16</v>
      </c>
      <c r="AK12" s="31">
        <f t="shared" si="11"/>
        <v>100</v>
      </c>
      <c r="AL12" s="33">
        <f t="shared" si="12"/>
        <v>54</v>
      </c>
      <c r="AM12" s="38">
        <v>58.179310344827591</v>
      </c>
      <c r="AN12" s="38">
        <v>59.2</v>
      </c>
      <c r="AO12" s="34">
        <f t="shared" si="13"/>
        <v>98.275862068965523</v>
      </c>
      <c r="AP12" s="38">
        <v>58.179310344827591</v>
      </c>
      <c r="AQ12" s="38">
        <v>59.2</v>
      </c>
      <c r="AR12" s="34">
        <f t="shared" si="14"/>
        <v>98.275862068965523</v>
      </c>
      <c r="AS12" s="38">
        <v>55.045614035087723</v>
      </c>
      <c r="AT12" s="38">
        <v>55.045614035087723</v>
      </c>
      <c r="AU12" s="34">
        <f t="shared" si="15"/>
        <v>100</v>
      </c>
      <c r="AV12" s="35">
        <f t="shared" si="16"/>
        <v>98.620689655172427</v>
      </c>
      <c r="AW12" s="43">
        <v>56.084210526315793</v>
      </c>
      <c r="AX12" s="38">
        <v>59.2</v>
      </c>
      <c r="AY12" s="36">
        <f t="shared" si="17"/>
        <v>94.736842105263165</v>
      </c>
      <c r="AZ12" s="38">
        <v>57.085714285714289</v>
      </c>
      <c r="BA12" s="38">
        <v>59.2</v>
      </c>
      <c r="BB12" s="36">
        <f t="shared" si="18"/>
        <v>96.428571428571431</v>
      </c>
      <c r="BC12" s="38">
        <v>57.085714285714289</v>
      </c>
      <c r="BD12" s="38">
        <v>59.2</v>
      </c>
      <c r="BE12" s="36">
        <f t="shared" si="19"/>
        <v>96.428571428571431</v>
      </c>
      <c r="BF12" s="37">
        <f t="shared" si="20"/>
        <v>95.921052631578959</v>
      </c>
      <c r="BG12" s="6">
        <f t="shared" si="21"/>
        <v>89.04276952990466</v>
      </c>
    </row>
    <row r="13" spans="1:245" ht="16.149999999999999" customHeight="1">
      <c r="A13" s="39"/>
      <c r="B13" s="4" t="s">
        <v>375</v>
      </c>
      <c r="C13" s="21">
        <v>83.2</v>
      </c>
      <c r="D13" s="8">
        <v>24</v>
      </c>
      <c r="E13" s="8">
        <v>24</v>
      </c>
      <c r="F13" s="22">
        <f t="shared" si="0"/>
        <v>1</v>
      </c>
      <c r="G13" s="8">
        <v>39</v>
      </c>
      <c r="H13" s="8">
        <v>39</v>
      </c>
      <c r="I13" s="23">
        <f t="shared" si="1"/>
        <v>1</v>
      </c>
      <c r="J13" s="24">
        <f t="shared" si="2"/>
        <v>100</v>
      </c>
      <c r="K13" s="8">
        <v>4</v>
      </c>
      <c r="L13" s="8">
        <v>4</v>
      </c>
      <c r="M13" s="25">
        <f t="shared" si="3"/>
        <v>100</v>
      </c>
      <c r="N13" s="21">
        <v>77.257142857142881</v>
      </c>
      <c r="O13" s="21">
        <v>78.106122448979605</v>
      </c>
      <c r="P13" s="26">
        <f t="shared" si="4"/>
        <v>0.98913043478260887</v>
      </c>
      <c r="Q13" s="21">
        <v>50.089795918367351</v>
      </c>
      <c r="R13" s="27">
        <v>53.485714285714295</v>
      </c>
      <c r="S13" s="26">
        <f t="shared" si="5"/>
        <v>0.9365079365079364</v>
      </c>
      <c r="T13" s="25">
        <f t="shared" si="6"/>
        <v>96.28191856452726</v>
      </c>
      <c r="U13" s="28">
        <f t="shared" si="7"/>
        <v>98.512767425810907</v>
      </c>
      <c r="V13" s="8">
        <v>5</v>
      </c>
      <c r="W13" s="8">
        <v>5</v>
      </c>
      <c r="X13" s="29">
        <v>100</v>
      </c>
      <c r="Y13" s="21">
        <v>74.710204081632654</v>
      </c>
      <c r="Z13" s="21">
        <v>83.2</v>
      </c>
      <c r="AA13" s="29">
        <f t="shared" si="8"/>
        <v>89.795918367346943</v>
      </c>
      <c r="AB13" s="30">
        <f t="shared" si="9"/>
        <v>94.897959183673464</v>
      </c>
      <c r="AC13" s="8">
        <v>0</v>
      </c>
      <c r="AD13" s="8">
        <v>5</v>
      </c>
      <c r="AE13" s="31">
        <f t="shared" si="10"/>
        <v>0</v>
      </c>
      <c r="AF13" s="8">
        <v>2</v>
      </c>
      <c r="AG13" s="8">
        <v>3</v>
      </c>
      <c r="AH13" s="31">
        <v>60</v>
      </c>
      <c r="AI13" s="32">
        <v>4</v>
      </c>
      <c r="AJ13" s="32">
        <v>4</v>
      </c>
      <c r="AK13" s="31">
        <f t="shared" si="11"/>
        <v>100</v>
      </c>
      <c r="AL13" s="33">
        <f t="shared" si="12"/>
        <v>54</v>
      </c>
      <c r="AM13" s="21">
        <v>78.106122448979605</v>
      </c>
      <c r="AN13" s="21">
        <v>83.2</v>
      </c>
      <c r="AO13" s="34">
        <f t="shared" si="13"/>
        <v>93.877551020408177</v>
      </c>
      <c r="AP13" s="21">
        <v>79.804081632653066</v>
      </c>
      <c r="AQ13" s="21">
        <v>83.2</v>
      </c>
      <c r="AR13" s="34">
        <f t="shared" si="14"/>
        <v>95.91836734693878</v>
      </c>
      <c r="AS13" s="21">
        <v>49.748453608247424</v>
      </c>
      <c r="AT13" s="21">
        <v>49.748453608247424</v>
      </c>
      <c r="AU13" s="34">
        <f t="shared" si="15"/>
        <v>100</v>
      </c>
      <c r="AV13" s="35">
        <f t="shared" si="16"/>
        <v>95.918367346938794</v>
      </c>
      <c r="AW13" s="27">
        <v>81.484536082474222</v>
      </c>
      <c r="AX13" s="21">
        <v>83.2</v>
      </c>
      <c r="AY13" s="36">
        <f t="shared" si="17"/>
        <v>97.938144329896886</v>
      </c>
      <c r="AZ13" s="21">
        <v>74.622680412371125</v>
      </c>
      <c r="BA13" s="21">
        <v>83.2</v>
      </c>
      <c r="BB13" s="36">
        <f t="shared" si="18"/>
        <v>89.690721649484516</v>
      </c>
      <c r="BC13" s="21">
        <v>77.19587628865979</v>
      </c>
      <c r="BD13" s="21">
        <v>83.2</v>
      </c>
      <c r="BE13" s="36">
        <f t="shared" si="19"/>
        <v>92.783505154639172</v>
      </c>
      <c r="BF13" s="37">
        <f t="shared" si="20"/>
        <v>93.711340206185554</v>
      </c>
      <c r="BG13" s="6">
        <f t="shared" si="21"/>
        <v>87.408086832521732</v>
      </c>
    </row>
    <row r="14" spans="1:245" ht="15.75">
      <c r="A14" s="39"/>
      <c r="B14" s="4" t="s">
        <v>373</v>
      </c>
      <c r="C14" s="21">
        <v>55.2</v>
      </c>
      <c r="D14" s="8">
        <v>23</v>
      </c>
      <c r="E14" s="8">
        <v>23</v>
      </c>
      <c r="F14" s="22">
        <f t="shared" si="0"/>
        <v>1</v>
      </c>
      <c r="G14" s="8">
        <v>39</v>
      </c>
      <c r="H14" s="8">
        <v>39</v>
      </c>
      <c r="I14" s="23">
        <f t="shared" si="1"/>
        <v>1</v>
      </c>
      <c r="J14" s="24">
        <f t="shared" si="2"/>
        <v>100</v>
      </c>
      <c r="K14" s="8">
        <v>4</v>
      </c>
      <c r="L14" s="8">
        <v>4</v>
      </c>
      <c r="M14" s="25">
        <f t="shared" si="3"/>
        <v>100</v>
      </c>
      <c r="N14" s="21">
        <v>47.715254237288136</v>
      </c>
      <c r="O14" s="21">
        <v>47.715254237288136</v>
      </c>
      <c r="P14" s="26">
        <f t="shared" si="4"/>
        <v>1</v>
      </c>
      <c r="Q14" s="21">
        <v>36.488135593220342</v>
      </c>
      <c r="R14" s="27">
        <v>36.488135593220342</v>
      </c>
      <c r="S14" s="26">
        <f t="shared" si="5"/>
        <v>1</v>
      </c>
      <c r="T14" s="25">
        <f t="shared" si="6"/>
        <v>100</v>
      </c>
      <c r="U14" s="28">
        <f t="shared" si="7"/>
        <v>100</v>
      </c>
      <c r="V14" s="8">
        <v>5</v>
      </c>
      <c r="W14" s="8">
        <v>5</v>
      </c>
      <c r="X14" s="29">
        <v>100</v>
      </c>
      <c r="Y14" s="21">
        <v>46.779661016949156</v>
      </c>
      <c r="Z14" s="21">
        <v>55.2</v>
      </c>
      <c r="AA14" s="29">
        <f t="shared" si="8"/>
        <v>84.745762711864401</v>
      </c>
      <c r="AB14" s="30">
        <f t="shared" si="9"/>
        <v>92.372881355932208</v>
      </c>
      <c r="AC14" s="8">
        <v>3</v>
      </c>
      <c r="AD14" s="8">
        <v>5</v>
      </c>
      <c r="AE14" s="31">
        <f t="shared" si="10"/>
        <v>60</v>
      </c>
      <c r="AF14" s="8">
        <v>1</v>
      </c>
      <c r="AG14" s="8">
        <v>3</v>
      </c>
      <c r="AH14" s="31">
        <v>30</v>
      </c>
      <c r="AI14" s="32">
        <v>2</v>
      </c>
      <c r="AJ14" s="32">
        <v>2</v>
      </c>
      <c r="AK14" s="31">
        <f t="shared" si="11"/>
        <v>100</v>
      </c>
      <c r="AL14" s="33">
        <f t="shared" si="12"/>
        <v>60</v>
      </c>
      <c r="AM14" s="21">
        <v>55.2</v>
      </c>
      <c r="AN14" s="21">
        <v>55.2</v>
      </c>
      <c r="AO14" s="34">
        <f t="shared" si="13"/>
        <v>100</v>
      </c>
      <c r="AP14" s="21">
        <v>55.2</v>
      </c>
      <c r="AQ14" s="21">
        <v>55.2</v>
      </c>
      <c r="AR14" s="34">
        <f t="shared" si="14"/>
        <v>100</v>
      </c>
      <c r="AS14" s="21">
        <v>40.230508474576276</v>
      </c>
      <c r="AT14" s="21">
        <v>40.230508474576276</v>
      </c>
      <c r="AU14" s="34">
        <f t="shared" si="15"/>
        <v>100</v>
      </c>
      <c r="AV14" s="35">
        <f t="shared" si="16"/>
        <v>100</v>
      </c>
      <c r="AW14" s="27">
        <v>52.393220338983056</v>
      </c>
      <c r="AX14" s="21">
        <v>55.2</v>
      </c>
      <c r="AY14" s="36">
        <f t="shared" si="17"/>
        <v>94.915254237288138</v>
      </c>
      <c r="AZ14" s="21">
        <v>51.457627118644076</v>
      </c>
      <c r="BA14" s="21">
        <v>55.2</v>
      </c>
      <c r="BB14" s="36">
        <f t="shared" si="18"/>
        <v>93.220338983050851</v>
      </c>
      <c r="BC14" s="21">
        <v>51.457627118644076</v>
      </c>
      <c r="BD14" s="21">
        <v>55.2</v>
      </c>
      <c r="BE14" s="36">
        <f t="shared" si="19"/>
        <v>93.220338983050851</v>
      </c>
      <c r="BF14" s="37">
        <f t="shared" si="20"/>
        <v>93.728813559322035</v>
      </c>
      <c r="BG14" s="6">
        <f t="shared" si="21"/>
        <v>89.220338983050851</v>
      </c>
    </row>
    <row r="15" spans="1:245" s="45" customFormat="1" ht="15.75">
      <c r="A15" s="39"/>
      <c r="B15" s="4" t="s">
        <v>422</v>
      </c>
      <c r="C15" s="38">
        <v>24.8</v>
      </c>
      <c r="D15" s="39">
        <v>18</v>
      </c>
      <c r="E15" s="39">
        <v>18</v>
      </c>
      <c r="F15" s="40">
        <f t="shared" si="0"/>
        <v>1</v>
      </c>
      <c r="G15" s="39">
        <v>39</v>
      </c>
      <c r="H15" s="39">
        <v>39</v>
      </c>
      <c r="I15" s="41">
        <f t="shared" si="1"/>
        <v>1</v>
      </c>
      <c r="J15" s="24">
        <f t="shared" si="2"/>
        <v>100</v>
      </c>
      <c r="K15" s="39">
        <v>4</v>
      </c>
      <c r="L15" s="39">
        <v>4</v>
      </c>
      <c r="M15" s="25">
        <f t="shared" si="3"/>
        <v>100</v>
      </c>
      <c r="N15" s="38">
        <v>22.94</v>
      </c>
      <c r="O15" s="38">
        <v>24.18</v>
      </c>
      <c r="P15" s="42">
        <f t="shared" si="4"/>
        <v>0.94871794871794879</v>
      </c>
      <c r="Q15" s="38">
        <v>15.5</v>
      </c>
      <c r="R15" s="43">
        <v>15.5</v>
      </c>
      <c r="S15" s="42">
        <f t="shared" si="5"/>
        <v>1</v>
      </c>
      <c r="T15" s="25">
        <f t="shared" si="6"/>
        <v>97.435897435897445</v>
      </c>
      <c r="U15" s="28">
        <f t="shared" si="7"/>
        <v>98.974358974358978</v>
      </c>
      <c r="V15" s="39">
        <v>5</v>
      </c>
      <c r="W15" s="39">
        <v>5</v>
      </c>
      <c r="X15" s="29">
        <v>100</v>
      </c>
      <c r="Y15" s="38">
        <v>22.94</v>
      </c>
      <c r="Z15" s="38">
        <v>24.8</v>
      </c>
      <c r="AA15" s="29">
        <f t="shared" si="8"/>
        <v>92.5</v>
      </c>
      <c r="AB15" s="30">
        <f t="shared" si="9"/>
        <v>96.25</v>
      </c>
      <c r="AC15" s="39">
        <v>0</v>
      </c>
      <c r="AD15" s="39">
        <v>5</v>
      </c>
      <c r="AE15" s="31">
        <f t="shared" si="10"/>
        <v>0</v>
      </c>
      <c r="AF15" s="39">
        <v>0</v>
      </c>
      <c r="AG15" s="39">
        <v>3</v>
      </c>
      <c r="AH15" s="31">
        <f>AF15*100/3</f>
        <v>0</v>
      </c>
      <c r="AI15" s="44">
        <v>4</v>
      </c>
      <c r="AJ15" s="44">
        <v>5</v>
      </c>
      <c r="AK15" s="31">
        <f t="shared" si="11"/>
        <v>80</v>
      </c>
      <c r="AL15" s="33">
        <f t="shared" si="12"/>
        <v>24</v>
      </c>
      <c r="AM15" s="38">
        <v>24.18</v>
      </c>
      <c r="AN15" s="38">
        <v>24.8</v>
      </c>
      <c r="AO15" s="34">
        <f t="shared" si="13"/>
        <v>97.5</v>
      </c>
      <c r="AP15" s="38">
        <v>24.18</v>
      </c>
      <c r="AQ15" s="38">
        <v>24.8</v>
      </c>
      <c r="AR15" s="34">
        <f t="shared" si="14"/>
        <v>97.5</v>
      </c>
      <c r="AS15" s="38">
        <v>19.84</v>
      </c>
      <c r="AT15" s="38">
        <v>20.46</v>
      </c>
      <c r="AU15" s="34">
        <f t="shared" si="15"/>
        <v>96.969696969696955</v>
      </c>
      <c r="AV15" s="35">
        <f t="shared" si="16"/>
        <v>97.393939393939391</v>
      </c>
      <c r="AW15" s="43">
        <v>24.18</v>
      </c>
      <c r="AX15" s="38">
        <v>24.8</v>
      </c>
      <c r="AY15" s="36">
        <f t="shared" si="17"/>
        <v>97.5</v>
      </c>
      <c r="AZ15" s="38">
        <v>24.8</v>
      </c>
      <c r="BA15" s="38">
        <v>24.8</v>
      </c>
      <c r="BB15" s="36">
        <f t="shared" si="18"/>
        <v>100</v>
      </c>
      <c r="BC15" s="38">
        <v>24.8</v>
      </c>
      <c r="BD15" s="38">
        <v>24.8</v>
      </c>
      <c r="BE15" s="36">
        <f t="shared" si="19"/>
        <v>100</v>
      </c>
      <c r="BF15" s="37">
        <f t="shared" si="20"/>
        <v>99.25</v>
      </c>
      <c r="BG15" s="6">
        <f t="shared" si="21"/>
        <v>83.173659673659671</v>
      </c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</row>
    <row r="16" spans="1:245" ht="15.75">
      <c r="A16" s="39"/>
      <c r="B16" s="4" t="s">
        <v>380</v>
      </c>
      <c r="C16" s="21">
        <v>31.6</v>
      </c>
      <c r="D16" s="8">
        <v>16.5</v>
      </c>
      <c r="E16" s="8">
        <v>20</v>
      </c>
      <c r="F16" s="22">
        <f t="shared" si="0"/>
        <v>0.82499999999999996</v>
      </c>
      <c r="G16" s="8">
        <v>36</v>
      </c>
      <c r="H16" s="8">
        <v>39</v>
      </c>
      <c r="I16" s="23">
        <f t="shared" si="1"/>
        <v>0.92307692307692313</v>
      </c>
      <c r="J16" s="24">
        <f t="shared" si="2"/>
        <v>87.40384615384616</v>
      </c>
      <c r="K16" s="8">
        <v>4</v>
      </c>
      <c r="L16" s="8">
        <v>4</v>
      </c>
      <c r="M16" s="25">
        <f t="shared" si="3"/>
        <v>100</v>
      </c>
      <c r="N16" s="21">
        <v>28.183783783783785</v>
      </c>
      <c r="O16" s="21">
        <v>29.037837837837838</v>
      </c>
      <c r="P16" s="26">
        <f t="shared" si="4"/>
        <v>0.97058823529411764</v>
      </c>
      <c r="Q16" s="21">
        <v>24.767567567567571</v>
      </c>
      <c r="R16" s="27">
        <v>25.621621621621625</v>
      </c>
      <c r="S16" s="26">
        <f t="shared" si="5"/>
        <v>0.96666666666666667</v>
      </c>
      <c r="T16" s="25">
        <f t="shared" si="6"/>
        <v>96.862745098039213</v>
      </c>
      <c r="U16" s="28">
        <f t="shared" si="7"/>
        <v>94.96625188536953</v>
      </c>
      <c r="V16" s="8">
        <v>5</v>
      </c>
      <c r="W16" s="8">
        <v>5</v>
      </c>
      <c r="X16" s="29">
        <v>100</v>
      </c>
      <c r="Y16" s="21">
        <v>28.183783783783785</v>
      </c>
      <c r="Z16" s="21">
        <v>31.6</v>
      </c>
      <c r="AA16" s="29">
        <f t="shared" si="8"/>
        <v>89.189189189189193</v>
      </c>
      <c r="AB16" s="30">
        <f t="shared" si="9"/>
        <v>94.594594594594597</v>
      </c>
      <c r="AC16" s="8">
        <v>0</v>
      </c>
      <c r="AD16" s="8">
        <v>5</v>
      </c>
      <c r="AE16" s="31">
        <f t="shared" si="10"/>
        <v>0</v>
      </c>
      <c r="AF16" s="8">
        <v>1</v>
      </c>
      <c r="AG16" s="8">
        <v>3</v>
      </c>
      <c r="AH16" s="31">
        <v>30</v>
      </c>
      <c r="AI16" s="32">
        <v>2</v>
      </c>
      <c r="AJ16" s="32">
        <v>2</v>
      </c>
      <c r="AK16" s="31">
        <f t="shared" si="11"/>
        <v>100</v>
      </c>
      <c r="AL16" s="33">
        <f t="shared" si="12"/>
        <v>42</v>
      </c>
      <c r="AM16" s="21">
        <v>30.745945945945945</v>
      </c>
      <c r="AN16" s="21">
        <v>31.6</v>
      </c>
      <c r="AO16" s="34">
        <f t="shared" si="13"/>
        <v>97.297297297297291</v>
      </c>
      <c r="AP16" s="21">
        <v>29.037837837837838</v>
      </c>
      <c r="AQ16" s="21">
        <v>31.6</v>
      </c>
      <c r="AR16" s="34">
        <f t="shared" si="14"/>
        <v>91.891891891891888</v>
      </c>
      <c r="AS16" s="21">
        <v>26.475675675675674</v>
      </c>
      <c r="AT16" s="21">
        <v>27.329729729729728</v>
      </c>
      <c r="AU16" s="34">
        <f t="shared" si="15"/>
        <v>96.875</v>
      </c>
      <c r="AV16" s="35">
        <f t="shared" si="16"/>
        <v>95.050675675675677</v>
      </c>
      <c r="AW16" s="27">
        <v>30.745945945945945</v>
      </c>
      <c r="AX16" s="21">
        <v>31.6</v>
      </c>
      <c r="AY16" s="36">
        <f t="shared" si="17"/>
        <v>97.297297297297291</v>
      </c>
      <c r="AZ16" s="21">
        <v>25.621621621621625</v>
      </c>
      <c r="BA16" s="21">
        <v>31.6</v>
      </c>
      <c r="BB16" s="36">
        <f t="shared" si="18"/>
        <v>81.081081081081081</v>
      </c>
      <c r="BC16" s="21">
        <v>30.745945945945945</v>
      </c>
      <c r="BD16" s="21">
        <v>31.6</v>
      </c>
      <c r="BE16" s="36">
        <f t="shared" si="19"/>
        <v>97.297297297297291</v>
      </c>
      <c r="BF16" s="37">
        <f t="shared" si="20"/>
        <v>94.054054054054049</v>
      </c>
      <c r="BG16" s="6">
        <f t="shared" si="21"/>
        <v>84.133115241938782</v>
      </c>
    </row>
    <row r="17" spans="1:245" ht="15.75">
      <c r="A17" s="39"/>
      <c r="B17" s="4" t="s">
        <v>379</v>
      </c>
      <c r="C17" s="21">
        <v>36.800000000000004</v>
      </c>
      <c r="D17" s="8">
        <v>23</v>
      </c>
      <c r="E17" s="8">
        <v>23</v>
      </c>
      <c r="F17" s="22">
        <f t="shared" si="0"/>
        <v>1</v>
      </c>
      <c r="G17" s="8">
        <v>39</v>
      </c>
      <c r="H17" s="8">
        <v>39</v>
      </c>
      <c r="I17" s="23">
        <f t="shared" si="1"/>
        <v>1</v>
      </c>
      <c r="J17" s="24">
        <f t="shared" si="2"/>
        <v>100</v>
      </c>
      <c r="K17" s="8">
        <v>4</v>
      </c>
      <c r="L17" s="8">
        <v>4</v>
      </c>
      <c r="M17" s="25">
        <f t="shared" si="3"/>
        <v>100</v>
      </c>
      <c r="N17" s="21">
        <v>35.347368421052629</v>
      </c>
      <c r="O17" s="21">
        <v>35.831578947368421</v>
      </c>
      <c r="P17" s="26">
        <f t="shared" si="4"/>
        <v>0.9864864864864864</v>
      </c>
      <c r="Q17" s="21">
        <v>31.957894736842114</v>
      </c>
      <c r="R17" s="27">
        <v>33.894736842105267</v>
      </c>
      <c r="S17" s="26">
        <f t="shared" si="5"/>
        <v>0.94285714285714295</v>
      </c>
      <c r="T17" s="25">
        <f t="shared" si="6"/>
        <v>96.467181467181476</v>
      </c>
      <c r="U17" s="28">
        <f t="shared" si="7"/>
        <v>98.586872586872602</v>
      </c>
      <c r="V17" s="8">
        <v>5</v>
      </c>
      <c r="W17" s="8">
        <v>5</v>
      </c>
      <c r="X17" s="29">
        <v>100</v>
      </c>
      <c r="Y17" s="21">
        <v>34.378947368421059</v>
      </c>
      <c r="Z17" s="21">
        <v>36.800000000000004</v>
      </c>
      <c r="AA17" s="29">
        <f t="shared" si="8"/>
        <v>93.421052631578945</v>
      </c>
      <c r="AB17" s="30">
        <f t="shared" si="9"/>
        <v>96.71052631578948</v>
      </c>
      <c r="AC17" s="8">
        <v>0</v>
      </c>
      <c r="AD17" s="8">
        <v>5</v>
      </c>
      <c r="AE17" s="31">
        <f t="shared" si="10"/>
        <v>0</v>
      </c>
      <c r="AF17" s="8">
        <v>1</v>
      </c>
      <c r="AG17" s="8">
        <v>3</v>
      </c>
      <c r="AH17" s="31">
        <v>30</v>
      </c>
      <c r="AI17" s="32">
        <v>2</v>
      </c>
      <c r="AJ17" s="32">
        <v>2</v>
      </c>
      <c r="AK17" s="31">
        <f t="shared" si="11"/>
        <v>100</v>
      </c>
      <c r="AL17" s="33">
        <f t="shared" si="12"/>
        <v>42</v>
      </c>
      <c r="AM17" s="21">
        <v>33.410526315789475</v>
      </c>
      <c r="AN17" s="21">
        <v>36.800000000000004</v>
      </c>
      <c r="AO17" s="34">
        <f t="shared" si="13"/>
        <v>90.78947368421052</v>
      </c>
      <c r="AP17" s="21">
        <v>34.863157894736851</v>
      </c>
      <c r="AQ17" s="21">
        <v>36.800000000000004</v>
      </c>
      <c r="AR17" s="34">
        <f t="shared" si="14"/>
        <v>94.736842105263179</v>
      </c>
      <c r="AS17" s="21">
        <v>34.863157894736837</v>
      </c>
      <c r="AT17" s="21">
        <v>35.831578947368421</v>
      </c>
      <c r="AU17" s="34">
        <f t="shared" si="15"/>
        <v>97.297297297297277</v>
      </c>
      <c r="AV17" s="35">
        <f t="shared" si="16"/>
        <v>93.669985775248932</v>
      </c>
      <c r="AW17" s="27">
        <v>33.894736842105267</v>
      </c>
      <c r="AX17" s="21">
        <v>36.800000000000004</v>
      </c>
      <c r="AY17" s="36">
        <f t="shared" si="17"/>
        <v>92.10526315789474</v>
      </c>
      <c r="AZ17" s="21">
        <v>35.831578947368421</v>
      </c>
      <c r="BA17" s="21">
        <v>36.800000000000004</v>
      </c>
      <c r="BB17" s="36">
        <f t="shared" si="18"/>
        <v>97.368421052631575</v>
      </c>
      <c r="BC17" s="21">
        <v>34.378947368421059</v>
      </c>
      <c r="BD17" s="21">
        <v>36.800000000000004</v>
      </c>
      <c r="BE17" s="36">
        <f t="shared" si="19"/>
        <v>93.421052631578945</v>
      </c>
      <c r="BF17" s="37">
        <f t="shared" si="20"/>
        <v>93.81578947368422</v>
      </c>
      <c r="BG17" s="6">
        <f t="shared" si="21"/>
        <v>84.956634830319047</v>
      </c>
    </row>
    <row r="18" spans="1:245" s="45" customFormat="1" ht="15.75">
      <c r="A18" s="39"/>
      <c r="B18" s="4" t="s">
        <v>382</v>
      </c>
      <c r="C18" s="38">
        <v>34.800000000000004</v>
      </c>
      <c r="D18" s="39">
        <v>15</v>
      </c>
      <c r="E18" s="39">
        <v>15</v>
      </c>
      <c r="F18" s="40">
        <f t="shared" si="0"/>
        <v>1</v>
      </c>
      <c r="G18" s="39">
        <v>39</v>
      </c>
      <c r="H18" s="39">
        <v>39</v>
      </c>
      <c r="I18" s="41">
        <f t="shared" si="1"/>
        <v>1</v>
      </c>
      <c r="J18" s="24">
        <f t="shared" si="2"/>
        <v>100</v>
      </c>
      <c r="K18" s="39">
        <v>4</v>
      </c>
      <c r="L18" s="39">
        <v>4</v>
      </c>
      <c r="M18" s="25">
        <f t="shared" si="3"/>
        <v>100</v>
      </c>
      <c r="N18" s="38">
        <v>25.752000000000006</v>
      </c>
      <c r="O18" s="38">
        <v>27.144000000000005</v>
      </c>
      <c r="P18" s="42">
        <f t="shared" si="4"/>
        <v>0.94871794871794879</v>
      </c>
      <c r="Q18" s="38">
        <v>13.224000000000002</v>
      </c>
      <c r="R18" s="43">
        <v>13.224000000000002</v>
      </c>
      <c r="S18" s="42">
        <f t="shared" si="5"/>
        <v>1</v>
      </c>
      <c r="T18" s="25">
        <f t="shared" si="6"/>
        <v>97.435897435897445</v>
      </c>
      <c r="U18" s="28">
        <f t="shared" si="7"/>
        <v>98.974358974358978</v>
      </c>
      <c r="V18" s="39">
        <v>5</v>
      </c>
      <c r="W18" s="39">
        <v>5</v>
      </c>
      <c r="X18" s="29">
        <v>100</v>
      </c>
      <c r="Y18" s="38">
        <v>34.800000000000004</v>
      </c>
      <c r="Z18" s="38">
        <v>34.800000000000004</v>
      </c>
      <c r="AA18" s="29">
        <f t="shared" si="8"/>
        <v>100</v>
      </c>
      <c r="AB18" s="30">
        <f t="shared" si="9"/>
        <v>100</v>
      </c>
      <c r="AC18" s="39">
        <v>0</v>
      </c>
      <c r="AD18" s="39">
        <v>5</v>
      </c>
      <c r="AE18" s="31">
        <f t="shared" si="10"/>
        <v>0</v>
      </c>
      <c r="AF18" s="39">
        <v>1</v>
      </c>
      <c r="AG18" s="39">
        <v>3</v>
      </c>
      <c r="AH18" s="31">
        <v>30</v>
      </c>
      <c r="AI18" s="44">
        <v>1</v>
      </c>
      <c r="AJ18" s="44">
        <v>1</v>
      </c>
      <c r="AK18" s="31">
        <f t="shared" si="11"/>
        <v>100</v>
      </c>
      <c r="AL18" s="33">
        <f t="shared" si="12"/>
        <v>42</v>
      </c>
      <c r="AM18" s="38">
        <v>34.104000000000006</v>
      </c>
      <c r="AN18" s="38">
        <v>34.800000000000004</v>
      </c>
      <c r="AO18" s="34">
        <f t="shared" si="13"/>
        <v>98.000000000000014</v>
      </c>
      <c r="AP18" s="38">
        <v>34.800000000000004</v>
      </c>
      <c r="AQ18" s="38">
        <v>34.800000000000004</v>
      </c>
      <c r="AR18" s="34">
        <f t="shared" si="14"/>
        <v>100</v>
      </c>
      <c r="AS18" s="38">
        <v>14.616000000000001</v>
      </c>
      <c r="AT18" s="38">
        <v>15.312000000000001</v>
      </c>
      <c r="AU18" s="34">
        <f t="shared" si="15"/>
        <v>95.454545454545453</v>
      </c>
      <c r="AV18" s="35">
        <f t="shared" si="16"/>
        <v>98.290909090909111</v>
      </c>
      <c r="AW18" s="43">
        <v>34.800000000000004</v>
      </c>
      <c r="AX18" s="38">
        <v>34.800000000000004</v>
      </c>
      <c r="AY18" s="36">
        <f t="shared" si="17"/>
        <v>100</v>
      </c>
      <c r="AZ18" s="38">
        <v>33.408000000000001</v>
      </c>
      <c r="BA18" s="38">
        <v>34.800000000000004</v>
      </c>
      <c r="BB18" s="36">
        <f t="shared" si="18"/>
        <v>96</v>
      </c>
      <c r="BC18" s="38">
        <v>34.800000000000004</v>
      </c>
      <c r="BD18" s="38">
        <v>34.800000000000004</v>
      </c>
      <c r="BE18" s="36">
        <f t="shared" si="19"/>
        <v>100</v>
      </c>
      <c r="BF18" s="37">
        <f t="shared" si="20"/>
        <v>99.2</v>
      </c>
      <c r="BG18" s="6">
        <f t="shared" si="21"/>
        <v>87.693053613053607</v>
      </c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</row>
    <row r="19" spans="1:245" ht="15.75">
      <c r="A19" s="39"/>
      <c r="B19" s="4" t="s">
        <v>479</v>
      </c>
      <c r="C19" s="21">
        <v>12.8</v>
      </c>
      <c r="D19" s="8">
        <v>20</v>
      </c>
      <c r="E19" s="8">
        <v>20</v>
      </c>
      <c r="F19" s="22">
        <f t="shared" si="0"/>
        <v>1</v>
      </c>
      <c r="G19" s="8">
        <v>36</v>
      </c>
      <c r="H19" s="3">
        <v>38</v>
      </c>
      <c r="I19" s="23">
        <f t="shared" si="1"/>
        <v>0.94736842105263153</v>
      </c>
      <c r="J19" s="24">
        <f t="shared" si="2"/>
        <v>97.368421052631575</v>
      </c>
      <c r="K19" s="8">
        <v>4</v>
      </c>
      <c r="L19" s="8">
        <v>4</v>
      </c>
      <c r="M19" s="25">
        <f t="shared" si="3"/>
        <v>100</v>
      </c>
      <c r="N19" s="21">
        <v>10.593103448275862</v>
      </c>
      <c r="O19" s="21">
        <v>10.593103448275862</v>
      </c>
      <c r="P19" s="26">
        <f t="shared" si="4"/>
        <v>1</v>
      </c>
      <c r="Q19" s="21">
        <v>8.8275862068965534</v>
      </c>
      <c r="R19" s="27">
        <v>8.8275862068965534</v>
      </c>
      <c r="S19" s="26">
        <f t="shared" si="5"/>
        <v>1</v>
      </c>
      <c r="T19" s="25">
        <f t="shared" si="6"/>
        <v>100</v>
      </c>
      <c r="U19" s="28">
        <f t="shared" si="7"/>
        <v>99.21052631578948</v>
      </c>
      <c r="V19" s="8">
        <v>5</v>
      </c>
      <c r="W19" s="8">
        <v>5</v>
      </c>
      <c r="X19" s="29">
        <v>100</v>
      </c>
      <c r="Y19" s="21">
        <v>12.358620689655172</v>
      </c>
      <c r="Z19" s="21">
        <v>12.8</v>
      </c>
      <c r="AA19" s="29">
        <f t="shared" si="8"/>
        <v>96.551724137931032</v>
      </c>
      <c r="AB19" s="30">
        <f t="shared" si="9"/>
        <v>98.275862068965523</v>
      </c>
      <c r="AC19" s="8">
        <v>0</v>
      </c>
      <c r="AD19" s="8">
        <v>5</v>
      </c>
      <c r="AE19" s="31">
        <f t="shared" si="10"/>
        <v>0</v>
      </c>
      <c r="AF19" s="8">
        <v>1</v>
      </c>
      <c r="AG19" s="8">
        <v>3</v>
      </c>
      <c r="AH19" s="31">
        <v>60</v>
      </c>
      <c r="AI19" s="32">
        <v>1</v>
      </c>
      <c r="AJ19" s="32">
        <v>1</v>
      </c>
      <c r="AK19" s="31">
        <f t="shared" si="11"/>
        <v>100</v>
      </c>
      <c r="AL19" s="33">
        <f t="shared" si="12"/>
        <v>54</v>
      </c>
      <c r="AM19" s="21">
        <v>12.358620689655172</v>
      </c>
      <c r="AN19" s="21">
        <v>12.8</v>
      </c>
      <c r="AO19" s="34">
        <f t="shared" si="13"/>
        <v>96.551724137931032</v>
      </c>
      <c r="AP19" s="21">
        <v>12.8</v>
      </c>
      <c r="AQ19" s="21">
        <v>12.8</v>
      </c>
      <c r="AR19" s="34">
        <f t="shared" si="14"/>
        <v>100</v>
      </c>
      <c r="AS19" s="21">
        <v>9.2689655172413783</v>
      </c>
      <c r="AT19" s="21">
        <v>9.2689655172413783</v>
      </c>
      <c r="AU19" s="34">
        <f t="shared" si="15"/>
        <v>100</v>
      </c>
      <c r="AV19" s="35">
        <f t="shared" si="16"/>
        <v>98.620689655172413</v>
      </c>
      <c r="AW19" s="27">
        <v>12.358620689655172</v>
      </c>
      <c r="AX19" s="21">
        <v>12.8</v>
      </c>
      <c r="AY19" s="36">
        <f t="shared" si="17"/>
        <v>96.551724137931032</v>
      </c>
      <c r="AZ19" s="21">
        <v>12.8</v>
      </c>
      <c r="BA19" s="21">
        <v>12.8</v>
      </c>
      <c r="BB19" s="36">
        <f t="shared" si="18"/>
        <v>100</v>
      </c>
      <c r="BC19" s="21">
        <v>12.8</v>
      </c>
      <c r="BD19" s="21">
        <v>12.8</v>
      </c>
      <c r="BE19" s="36">
        <f t="shared" si="19"/>
        <v>100</v>
      </c>
      <c r="BF19" s="37">
        <f t="shared" si="20"/>
        <v>98.965517241379303</v>
      </c>
      <c r="BG19" s="6">
        <f t="shared" si="21"/>
        <v>89.814519056261332</v>
      </c>
    </row>
    <row r="20" spans="1:245" ht="15.75">
      <c r="A20" s="39"/>
      <c r="B20" s="4" t="s">
        <v>614</v>
      </c>
      <c r="C20" s="21">
        <v>336.40000000000003</v>
      </c>
      <c r="D20" s="8">
        <v>23</v>
      </c>
      <c r="E20" s="8">
        <v>23</v>
      </c>
      <c r="F20" s="22">
        <f t="shared" si="0"/>
        <v>1</v>
      </c>
      <c r="G20" s="8">
        <v>38</v>
      </c>
      <c r="H20" s="3">
        <v>38</v>
      </c>
      <c r="I20" s="23">
        <f t="shared" si="1"/>
        <v>1</v>
      </c>
      <c r="J20" s="24">
        <f t="shared" si="2"/>
        <v>100</v>
      </c>
      <c r="K20" s="8">
        <v>4</v>
      </c>
      <c r="L20" s="8">
        <v>4</v>
      </c>
      <c r="M20" s="25">
        <f t="shared" si="3"/>
        <v>100</v>
      </c>
      <c r="N20" s="21">
        <v>305.0686452868963</v>
      </c>
      <c r="O20" s="21">
        <v>306.56407982261641</v>
      </c>
      <c r="P20" s="26">
        <f t="shared" si="4"/>
        <v>0.99512195121951208</v>
      </c>
      <c r="Q20" s="21">
        <v>268.22093541202679</v>
      </c>
      <c r="R20" s="27">
        <v>271.9670378619154</v>
      </c>
      <c r="S20" s="26">
        <f t="shared" si="5"/>
        <v>0.98622589531680449</v>
      </c>
      <c r="T20" s="25">
        <f t="shared" si="6"/>
        <v>99.067392326815835</v>
      </c>
      <c r="U20" s="28">
        <f t="shared" si="7"/>
        <v>99.626956930726337</v>
      </c>
      <c r="V20" s="8">
        <v>5</v>
      </c>
      <c r="W20" s="8">
        <v>5</v>
      </c>
      <c r="X20" s="29">
        <v>100</v>
      </c>
      <c r="Y20" s="21">
        <v>327.36912751677858</v>
      </c>
      <c r="Z20" s="21">
        <v>336.40000000000003</v>
      </c>
      <c r="AA20" s="29">
        <f t="shared" si="8"/>
        <v>97.31543624161074</v>
      </c>
      <c r="AB20" s="30">
        <f t="shared" si="9"/>
        <v>98.65771812080537</v>
      </c>
      <c r="AC20" s="8">
        <v>0</v>
      </c>
      <c r="AD20" s="8">
        <v>5</v>
      </c>
      <c r="AE20" s="31">
        <f t="shared" si="10"/>
        <v>0</v>
      </c>
      <c r="AF20" s="8">
        <v>3</v>
      </c>
      <c r="AG20" s="8">
        <v>3</v>
      </c>
      <c r="AH20" s="31">
        <v>60</v>
      </c>
      <c r="AI20" s="32">
        <v>19</v>
      </c>
      <c r="AJ20" s="32">
        <v>19</v>
      </c>
      <c r="AK20" s="31">
        <f t="shared" si="11"/>
        <v>100</v>
      </c>
      <c r="AL20" s="33">
        <f t="shared" si="12"/>
        <v>54</v>
      </c>
      <c r="AM20" s="21">
        <v>334.88808988764043</v>
      </c>
      <c r="AN20" s="21">
        <v>336.40000000000003</v>
      </c>
      <c r="AO20" s="34">
        <f t="shared" si="13"/>
        <v>99.550561797752792</v>
      </c>
      <c r="AP20" s="21">
        <v>331.09639639639647</v>
      </c>
      <c r="AQ20" s="21">
        <v>336.40000000000003</v>
      </c>
      <c r="AR20" s="34">
        <f t="shared" si="14"/>
        <v>98.423423423423444</v>
      </c>
      <c r="AS20" s="21">
        <v>273.99095022624442</v>
      </c>
      <c r="AT20" s="21">
        <v>274.75203619909507</v>
      </c>
      <c r="AU20" s="34">
        <f t="shared" si="15"/>
        <v>99.7229916897507</v>
      </c>
      <c r="AV20" s="35">
        <f t="shared" si="16"/>
        <v>99.13419242642064</v>
      </c>
      <c r="AW20" s="27">
        <v>335.63891402714933</v>
      </c>
      <c r="AX20" s="21">
        <v>336.40000000000003</v>
      </c>
      <c r="AY20" s="36">
        <f t="shared" si="17"/>
        <v>99.773755656108591</v>
      </c>
      <c r="AZ20" s="21">
        <v>330.3113122171946</v>
      </c>
      <c r="BA20" s="21">
        <v>336.40000000000003</v>
      </c>
      <c r="BB20" s="36">
        <f t="shared" si="18"/>
        <v>98.19004524886877</v>
      </c>
      <c r="BC20" s="21">
        <v>335.63891402714933</v>
      </c>
      <c r="BD20" s="21">
        <v>336.40000000000003</v>
      </c>
      <c r="BE20" s="36">
        <f t="shared" si="19"/>
        <v>99.773755656108591</v>
      </c>
      <c r="BF20" s="37">
        <f t="shared" si="20"/>
        <v>99.457013574660635</v>
      </c>
      <c r="BG20" s="6">
        <f t="shared" si="21"/>
        <v>90.175176210522594</v>
      </c>
    </row>
    <row r="21" spans="1:245" ht="15.75">
      <c r="A21" s="39"/>
      <c r="B21" s="4" t="s">
        <v>536</v>
      </c>
      <c r="C21" s="21">
        <v>149.20000000000002</v>
      </c>
      <c r="D21" s="8">
        <v>24</v>
      </c>
      <c r="E21" s="8">
        <v>24</v>
      </c>
      <c r="F21" s="22">
        <f t="shared" si="0"/>
        <v>1</v>
      </c>
      <c r="G21" s="8">
        <v>38</v>
      </c>
      <c r="H21" s="3">
        <v>38</v>
      </c>
      <c r="I21" s="23">
        <f t="shared" si="1"/>
        <v>1</v>
      </c>
      <c r="J21" s="24">
        <f t="shared" si="2"/>
        <v>100</v>
      </c>
      <c r="K21" s="8">
        <v>4</v>
      </c>
      <c r="L21" s="8">
        <v>4</v>
      </c>
      <c r="M21" s="25">
        <f t="shared" si="3"/>
        <v>100</v>
      </c>
      <c r="N21" s="21">
        <v>147.0165853658537</v>
      </c>
      <c r="O21" s="21">
        <v>147.74439024390247</v>
      </c>
      <c r="P21" s="26">
        <f t="shared" si="4"/>
        <v>0.99507389162561577</v>
      </c>
      <c r="Q21" s="21">
        <v>145.5609756097561</v>
      </c>
      <c r="R21" s="27">
        <v>147.01658536585367</v>
      </c>
      <c r="S21" s="26">
        <f t="shared" si="5"/>
        <v>0.99009900990098998</v>
      </c>
      <c r="T21" s="25">
        <f t="shared" si="6"/>
        <v>99.258645076330282</v>
      </c>
      <c r="U21" s="28">
        <f t="shared" si="7"/>
        <v>99.703458030532119</v>
      </c>
      <c r="V21" s="8">
        <v>5</v>
      </c>
      <c r="W21" s="8">
        <v>5</v>
      </c>
      <c r="X21" s="29">
        <v>100</v>
      </c>
      <c r="Y21" s="21">
        <v>140.46634146341464</v>
      </c>
      <c r="Z21" s="21">
        <v>149.20000000000002</v>
      </c>
      <c r="AA21" s="29">
        <f t="shared" si="8"/>
        <v>94.146341463414629</v>
      </c>
      <c r="AB21" s="30">
        <f t="shared" si="9"/>
        <v>97.073170731707307</v>
      </c>
      <c r="AC21" s="8">
        <v>1</v>
      </c>
      <c r="AD21" s="8">
        <v>5</v>
      </c>
      <c r="AE21" s="31">
        <f t="shared" si="10"/>
        <v>20</v>
      </c>
      <c r="AF21" s="8">
        <v>3</v>
      </c>
      <c r="AG21" s="8">
        <v>3</v>
      </c>
      <c r="AH21" s="31">
        <f>AF21*100/3</f>
        <v>100</v>
      </c>
      <c r="AI21" s="32">
        <v>12</v>
      </c>
      <c r="AJ21" s="32">
        <v>13</v>
      </c>
      <c r="AK21" s="31">
        <f t="shared" si="11"/>
        <v>92.307692307692307</v>
      </c>
      <c r="AL21" s="33">
        <f t="shared" si="12"/>
        <v>73.692307692307693</v>
      </c>
      <c r="AM21" s="21">
        <v>145.5609756097561</v>
      </c>
      <c r="AN21" s="21">
        <v>149.20000000000002</v>
      </c>
      <c r="AO21" s="34">
        <f t="shared" si="13"/>
        <v>97.560975609756085</v>
      </c>
      <c r="AP21" s="21">
        <v>147.0058823529412</v>
      </c>
      <c r="AQ21" s="21">
        <v>149.20000000000002</v>
      </c>
      <c r="AR21" s="34">
        <f t="shared" si="14"/>
        <v>98.529411764705884</v>
      </c>
      <c r="AS21" s="21">
        <v>144.81176470588235</v>
      </c>
      <c r="AT21" s="21">
        <v>145.54313725490198</v>
      </c>
      <c r="AU21" s="34">
        <f t="shared" si="15"/>
        <v>99.49748743718591</v>
      </c>
      <c r="AV21" s="35">
        <f t="shared" si="16"/>
        <v>98.335652437221981</v>
      </c>
      <c r="AW21" s="27">
        <v>147.0058823529412</v>
      </c>
      <c r="AX21" s="21">
        <v>149.20000000000002</v>
      </c>
      <c r="AY21" s="36">
        <f t="shared" si="17"/>
        <v>98.529411764705884</v>
      </c>
      <c r="AZ21" s="21">
        <v>144.05517241379312</v>
      </c>
      <c r="BA21" s="21">
        <v>149.20000000000002</v>
      </c>
      <c r="BB21" s="36">
        <f t="shared" si="18"/>
        <v>96.551724137931032</v>
      </c>
      <c r="BC21" s="21">
        <v>146.99507389162562</v>
      </c>
      <c r="BD21" s="21">
        <v>149.20000000000002</v>
      </c>
      <c r="BE21" s="36">
        <f t="shared" si="19"/>
        <v>98.522167487684726</v>
      </c>
      <c r="BF21" s="37">
        <f t="shared" si="20"/>
        <v>98.130252100840337</v>
      </c>
      <c r="BG21" s="6">
        <f t="shared" si="21"/>
        <v>93.386968198521885</v>
      </c>
    </row>
    <row r="22" spans="1:245" ht="15.75">
      <c r="A22" s="39"/>
      <c r="B22" s="4" t="s">
        <v>472</v>
      </c>
      <c r="C22" s="21">
        <v>600</v>
      </c>
      <c r="D22" s="8">
        <v>23</v>
      </c>
      <c r="E22" s="8">
        <v>23</v>
      </c>
      <c r="F22" s="22">
        <f t="shared" si="0"/>
        <v>1</v>
      </c>
      <c r="G22" s="8">
        <v>38</v>
      </c>
      <c r="H22" s="3">
        <v>38</v>
      </c>
      <c r="I22" s="23">
        <f t="shared" si="1"/>
        <v>1</v>
      </c>
      <c r="J22" s="24">
        <f t="shared" si="2"/>
        <v>100</v>
      </c>
      <c r="K22" s="8">
        <v>4</v>
      </c>
      <c r="L22" s="8">
        <v>4</v>
      </c>
      <c r="M22" s="25">
        <f t="shared" si="3"/>
        <v>100</v>
      </c>
      <c r="N22" s="21">
        <v>454.5409751618177</v>
      </c>
      <c r="O22" s="21">
        <v>456.56565656565652</v>
      </c>
      <c r="P22" s="26">
        <f t="shared" si="4"/>
        <v>0.99556541019955658</v>
      </c>
      <c r="Q22" s="21">
        <v>564.52702702702709</v>
      </c>
      <c r="R22" s="27">
        <v>574.66216216216219</v>
      </c>
      <c r="S22" s="26">
        <f t="shared" si="5"/>
        <v>0.98236331569664914</v>
      </c>
      <c r="T22" s="25">
        <f t="shared" si="6"/>
        <v>98.896436294810286</v>
      </c>
      <c r="U22" s="28">
        <f t="shared" si="7"/>
        <v>99.558574517924114</v>
      </c>
      <c r="V22" s="8">
        <v>5</v>
      </c>
      <c r="W22" s="8">
        <v>5</v>
      </c>
      <c r="X22" s="29">
        <v>100</v>
      </c>
      <c r="Y22" s="21">
        <v>579.66101694915255</v>
      </c>
      <c r="Z22" s="21">
        <v>600</v>
      </c>
      <c r="AA22" s="29">
        <f t="shared" si="8"/>
        <v>96.610169491525426</v>
      </c>
      <c r="AB22" s="30">
        <f t="shared" si="9"/>
        <v>98.305084745762713</v>
      </c>
      <c r="AC22" s="8">
        <v>0</v>
      </c>
      <c r="AD22" s="8">
        <v>5</v>
      </c>
      <c r="AE22" s="31">
        <f t="shared" si="10"/>
        <v>0</v>
      </c>
      <c r="AF22" s="8">
        <v>2</v>
      </c>
      <c r="AG22" s="8">
        <v>3</v>
      </c>
      <c r="AH22" s="31">
        <v>60</v>
      </c>
      <c r="AI22" s="32">
        <v>19</v>
      </c>
      <c r="AJ22" s="32">
        <v>20</v>
      </c>
      <c r="AK22" s="31">
        <f t="shared" si="11"/>
        <v>95</v>
      </c>
      <c r="AL22" s="33">
        <f t="shared" si="12"/>
        <v>52.5</v>
      </c>
      <c r="AM22" s="21">
        <v>589.77853492333895</v>
      </c>
      <c r="AN22" s="21">
        <v>600</v>
      </c>
      <c r="AO22" s="34">
        <f t="shared" si="13"/>
        <v>98.296422487223154</v>
      </c>
      <c r="AP22" s="21">
        <v>595.91141396933563</v>
      </c>
      <c r="AQ22" s="21">
        <v>600</v>
      </c>
      <c r="AR22" s="34">
        <f t="shared" si="14"/>
        <v>99.318568994889262</v>
      </c>
      <c r="AS22" s="21">
        <v>559.04436860068256</v>
      </c>
      <c r="AT22" s="21">
        <v>561.09215017064844</v>
      </c>
      <c r="AU22" s="34">
        <f t="shared" si="15"/>
        <v>99.635036496350367</v>
      </c>
      <c r="AV22" s="35">
        <f t="shared" si="16"/>
        <v>98.973003892115045</v>
      </c>
      <c r="AW22" s="27">
        <v>594.87179487179492</v>
      </c>
      <c r="AX22" s="21">
        <v>600</v>
      </c>
      <c r="AY22" s="36">
        <f t="shared" si="17"/>
        <v>99.145299145299148</v>
      </c>
      <c r="AZ22" s="21">
        <v>588.71794871794873</v>
      </c>
      <c r="BA22" s="21">
        <v>600</v>
      </c>
      <c r="BB22" s="36">
        <f t="shared" si="18"/>
        <v>98.119658119658126</v>
      </c>
      <c r="BC22" s="21">
        <v>595.89743589743591</v>
      </c>
      <c r="BD22" s="21">
        <v>600</v>
      </c>
      <c r="BE22" s="36">
        <f t="shared" si="19"/>
        <v>99.316239316239319</v>
      </c>
      <c r="BF22" s="37">
        <f t="shared" si="20"/>
        <v>99.025641025641022</v>
      </c>
      <c r="BG22" s="6">
        <f t="shared" si="21"/>
        <v>89.672460836288593</v>
      </c>
    </row>
    <row r="23" spans="1:245" ht="15.75">
      <c r="A23" s="39"/>
      <c r="B23" s="4" t="s">
        <v>477</v>
      </c>
      <c r="C23" s="21">
        <v>541.20000000000005</v>
      </c>
      <c r="D23" s="8">
        <v>18.5</v>
      </c>
      <c r="E23" s="8">
        <v>24</v>
      </c>
      <c r="F23" s="22">
        <f t="shared" si="0"/>
        <v>0.77083333333333337</v>
      </c>
      <c r="G23" s="8">
        <v>38</v>
      </c>
      <c r="H23" s="3">
        <v>38</v>
      </c>
      <c r="I23" s="23">
        <f t="shared" si="1"/>
        <v>1</v>
      </c>
      <c r="J23" s="24">
        <f t="shared" si="2"/>
        <v>88.541666666666671</v>
      </c>
      <c r="K23" s="8">
        <v>4</v>
      </c>
      <c r="L23" s="8">
        <v>4</v>
      </c>
      <c r="M23" s="25">
        <f t="shared" si="3"/>
        <v>100</v>
      </c>
      <c r="N23" s="21">
        <v>495.18299445471354</v>
      </c>
      <c r="O23" s="21">
        <v>502.1855822550832</v>
      </c>
      <c r="P23" s="26">
        <f t="shared" si="4"/>
        <v>0.98605577689243029</v>
      </c>
      <c r="Q23" s="21">
        <v>440.14475802950051</v>
      </c>
      <c r="R23" s="27">
        <v>448.16561922365992</v>
      </c>
      <c r="S23" s="26">
        <f t="shared" si="5"/>
        <v>0.9821029082774051</v>
      </c>
      <c r="T23" s="25">
        <f t="shared" si="6"/>
        <v>98.407934258491764</v>
      </c>
      <c r="U23" s="28">
        <f t="shared" si="7"/>
        <v>95.925673703396711</v>
      </c>
      <c r="V23" s="8">
        <v>5</v>
      </c>
      <c r="W23" s="8">
        <v>5</v>
      </c>
      <c r="X23" s="29">
        <v>100</v>
      </c>
      <c r="Y23" s="21">
        <v>508.06530612244904</v>
      </c>
      <c r="Z23" s="21">
        <v>541.20000000000005</v>
      </c>
      <c r="AA23" s="29">
        <f t="shared" si="8"/>
        <v>93.877551020408163</v>
      </c>
      <c r="AB23" s="30">
        <f t="shared" si="9"/>
        <v>96.938775510204081</v>
      </c>
      <c r="AC23" s="8">
        <v>0</v>
      </c>
      <c r="AD23" s="8">
        <v>5</v>
      </c>
      <c r="AE23" s="31">
        <f t="shared" si="10"/>
        <v>0</v>
      </c>
      <c r="AF23" s="8">
        <v>1</v>
      </c>
      <c r="AG23" s="8">
        <v>3</v>
      </c>
      <c r="AH23" s="31">
        <v>30</v>
      </c>
      <c r="AI23" s="32">
        <v>21</v>
      </c>
      <c r="AJ23" s="32">
        <v>25</v>
      </c>
      <c r="AK23" s="31">
        <f t="shared" si="11"/>
        <v>84</v>
      </c>
      <c r="AL23" s="33">
        <f t="shared" si="12"/>
        <v>37.200000000000003</v>
      </c>
      <c r="AM23" s="21">
        <v>533.16734693877549</v>
      </c>
      <c r="AN23" s="21">
        <v>541.20000000000005</v>
      </c>
      <c r="AO23" s="34">
        <f t="shared" si="13"/>
        <v>98.515769944341358</v>
      </c>
      <c r="AP23" s="21">
        <v>538.18215613382904</v>
      </c>
      <c r="AQ23" s="21">
        <v>541.20000000000005</v>
      </c>
      <c r="AR23" s="34">
        <f t="shared" si="14"/>
        <v>99.442379182156131</v>
      </c>
      <c r="AS23" s="21">
        <v>461.73011152416353</v>
      </c>
      <c r="AT23" s="21">
        <v>465.75390334572489</v>
      </c>
      <c r="AU23" s="34">
        <f t="shared" si="15"/>
        <v>99.136069114470843</v>
      </c>
      <c r="AV23" s="35">
        <f t="shared" si="16"/>
        <v>99.010473473493164</v>
      </c>
      <c r="AW23" s="27">
        <v>537.17620817843874</v>
      </c>
      <c r="AX23" s="21">
        <v>541.20000000000005</v>
      </c>
      <c r="AY23" s="36">
        <f t="shared" si="17"/>
        <v>99.256505576208184</v>
      </c>
      <c r="AZ23" s="21">
        <v>534.15836431226774</v>
      </c>
      <c r="BA23" s="21">
        <v>541.20000000000005</v>
      </c>
      <c r="BB23" s="36">
        <f t="shared" si="18"/>
        <v>98.698884758364315</v>
      </c>
      <c r="BC23" s="21">
        <v>535.15307262569843</v>
      </c>
      <c r="BD23" s="21">
        <v>541.20000000000005</v>
      </c>
      <c r="BE23" s="36">
        <f t="shared" si="19"/>
        <v>98.882681564245829</v>
      </c>
      <c r="BF23" s="37">
        <f t="shared" si="20"/>
        <v>98.95806940665824</v>
      </c>
      <c r="BG23" s="6">
        <f t="shared" si="21"/>
        <v>85.606598418750437</v>
      </c>
    </row>
    <row r="24" spans="1:245" ht="15.75">
      <c r="A24" s="39"/>
      <c r="B24" s="4" t="s">
        <v>475</v>
      </c>
      <c r="C24" s="21">
        <v>510.8</v>
      </c>
      <c r="D24" s="8">
        <v>20</v>
      </c>
      <c r="E24" s="8">
        <v>20</v>
      </c>
      <c r="F24" s="22">
        <f t="shared" si="0"/>
        <v>1</v>
      </c>
      <c r="G24" s="8">
        <v>36</v>
      </c>
      <c r="H24" s="3">
        <v>38</v>
      </c>
      <c r="I24" s="23">
        <f t="shared" si="1"/>
        <v>0.94736842105263153</v>
      </c>
      <c r="J24" s="24">
        <f t="shared" si="2"/>
        <v>97.368421052631575</v>
      </c>
      <c r="K24" s="8">
        <v>4</v>
      </c>
      <c r="L24" s="8">
        <v>4</v>
      </c>
      <c r="M24" s="25">
        <f t="shared" si="3"/>
        <v>100</v>
      </c>
      <c r="N24" s="21">
        <v>449.82387475538161</v>
      </c>
      <c r="O24" s="21">
        <v>458.82035225048924</v>
      </c>
      <c r="P24" s="26">
        <f t="shared" si="4"/>
        <v>0.98039215686274506</v>
      </c>
      <c r="Q24" s="21">
        <v>421.66039215686277</v>
      </c>
      <c r="R24" s="27">
        <v>435.68235294117653</v>
      </c>
      <c r="S24" s="26">
        <f t="shared" si="5"/>
        <v>0.96781609195402296</v>
      </c>
      <c r="T24" s="25">
        <f t="shared" si="6"/>
        <v>97.4104124408384</v>
      </c>
      <c r="U24" s="28">
        <f t="shared" si="7"/>
        <v>98.174691292124834</v>
      </c>
      <c r="V24" s="8">
        <v>5</v>
      </c>
      <c r="W24" s="8">
        <v>5</v>
      </c>
      <c r="X24" s="29">
        <v>100</v>
      </c>
      <c r="Y24" s="21">
        <v>489.7257367387034</v>
      </c>
      <c r="Z24" s="21">
        <v>510.8</v>
      </c>
      <c r="AA24" s="29">
        <f t="shared" si="8"/>
        <v>95.874263261296662</v>
      </c>
      <c r="AB24" s="30">
        <f t="shared" si="9"/>
        <v>97.937131630648338</v>
      </c>
      <c r="AC24" s="8">
        <v>0</v>
      </c>
      <c r="AD24" s="8">
        <v>5</v>
      </c>
      <c r="AE24" s="31">
        <f t="shared" si="10"/>
        <v>0</v>
      </c>
      <c r="AF24" s="8">
        <v>1</v>
      </c>
      <c r="AG24" s="8">
        <v>3</v>
      </c>
      <c r="AH24" s="31">
        <v>60</v>
      </c>
      <c r="AI24" s="32">
        <v>28</v>
      </c>
      <c r="AJ24" s="32">
        <v>31</v>
      </c>
      <c r="AK24" s="31">
        <f t="shared" si="11"/>
        <v>90.322580645161281</v>
      </c>
      <c r="AL24" s="33">
        <f t="shared" si="12"/>
        <v>51.096774193548384</v>
      </c>
      <c r="AM24" s="21">
        <v>500.76463654223971</v>
      </c>
      <c r="AN24" s="21">
        <v>510.8</v>
      </c>
      <c r="AO24" s="34">
        <f t="shared" si="13"/>
        <v>98.035363457760312</v>
      </c>
      <c r="AP24" s="21">
        <v>506.7858546168959</v>
      </c>
      <c r="AQ24" s="21">
        <v>510.8</v>
      </c>
      <c r="AR24" s="34">
        <f t="shared" si="14"/>
        <v>99.214145383104125</v>
      </c>
      <c r="AS24" s="21">
        <v>434.52203096555581</v>
      </c>
      <c r="AT24" s="21">
        <v>438.54538310412573</v>
      </c>
      <c r="AU24" s="34">
        <f t="shared" si="15"/>
        <v>99.082568807339456</v>
      </c>
      <c r="AV24" s="35">
        <f t="shared" si="16"/>
        <v>98.716317297813674</v>
      </c>
      <c r="AW24" s="27">
        <v>499.71755424063116</v>
      </c>
      <c r="AX24" s="21">
        <v>510.8</v>
      </c>
      <c r="AY24" s="36">
        <f t="shared" si="17"/>
        <v>97.830374753451679</v>
      </c>
      <c r="AZ24" s="21">
        <v>496.69506903353061</v>
      </c>
      <c r="BA24" s="21">
        <v>510.8</v>
      </c>
      <c r="BB24" s="36">
        <f t="shared" si="18"/>
        <v>97.238658777120321</v>
      </c>
      <c r="BC24" s="21">
        <v>505.7625246548323</v>
      </c>
      <c r="BD24" s="21">
        <v>510.8</v>
      </c>
      <c r="BE24" s="36">
        <f t="shared" si="19"/>
        <v>99.013806706114394</v>
      </c>
      <c r="BF24" s="37">
        <f t="shared" si="20"/>
        <v>98.303747534516759</v>
      </c>
      <c r="BG24" s="6">
        <f t="shared" si="21"/>
        <v>88.845732389730387</v>
      </c>
    </row>
    <row r="25" spans="1:245" ht="15.75">
      <c r="A25" s="39"/>
      <c r="B25" s="4" t="s">
        <v>474</v>
      </c>
      <c r="C25" s="21">
        <v>600</v>
      </c>
      <c r="D25" s="8">
        <v>23</v>
      </c>
      <c r="E25" s="8">
        <v>23</v>
      </c>
      <c r="F25" s="22">
        <f t="shared" si="0"/>
        <v>1</v>
      </c>
      <c r="G25" s="8">
        <v>38</v>
      </c>
      <c r="H25" s="3">
        <v>38</v>
      </c>
      <c r="I25" s="23">
        <f t="shared" si="1"/>
        <v>1</v>
      </c>
      <c r="J25" s="24">
        <f t="shared" si="2"/>
        <v>100</v>
      </c>
      <c r="K25" s="8">
        <v>4</v>
      </c>
      <c r="L25" s="8">
        <v>4</v>
      </c>
      <c r="M25" s="25">
        <f t="shared" si="3"/>
        <v>100</v>
      </c>
      <c r="N25" s="21">
        <v>501.29859814939834</v>
      </c>
      <c r="O25" s="21">
        <v>512.41610738255031</v>
      </c>
      <c r="P25" s="26">
        <f t="shared" si="4"/>
        <v>0.97830374753451677</v>
      </c>
      <c r="Q25" s="21">
        <v>510.07181643019794</v>
      </c>
      <c r="R25" s="27">
        <v>525.25252525252529</v>
      </c>
      <c r="S25" s="26">
        <f t="shared" si="5"/>
        <v>0.97109826589595372</v>
      </c>
      <c r="T25" s="25">
        <f t="shared" si="6"/>
        <v>97.470100671523525</v>
      </c>
      <c r="U25" s="28">
        <f t="shared" si="7"/>
        <v>98.98804026860941</v>
      </c>
      <c r="V25" s="8">
        <v>5</v>
      </c>
      <c r="W25" s="8">
        <v>5</v>
      </c>
      <c r="X25" s="29">
        <v>100</v>
      </c>
      <c r="Y25" s="21">
        <v>584.79729729729729</v>
      </c>
      <c r="Z25" s="21">
        <v>600</v>
      </c>
      <c r="AA25" s="29">
        <f t="shared" si="8"/>
        <v>97.46621621621621</v>
      </c>
      <c r="AB25" s="30">
        <f t="shared" si="9"/>
        <v>98.733108108108098</v>
      </c>
      <c r="AC25" s="8">
        <v>3</v>
      </c>
      <c r="AD25" s="8">
        <v>5</v>
      </c>
      <c r="AE25" s="31">
        <f t="shared" si="10"/>
        <v>60</v>
      </c>
      <c r="AF25" s="8">
        <v>2</v>
      </c>
      <c r="AG25" s="8">
        <v>3</v>
      </c>
      <c r="AH25" s="31">
        <f>AF25*100/3</f>
        <v>66.666666666666671</v>
      </c>
      <c r="AI25" s="32">
        <v>65</v>
      </c>
      <c r="AJ25" s="32">
        <v>71</v>
      </c>
      <c r="AK25" s="31">
        <f t="shared" si="11"/>
        <v>91.549295774647888</v>
      </c>
      <c r="AL25" s="33">
        <f t="shared" si="12"/>
        <v>72.131455399061039</v>
      </c>
      <c r="AM25" s="21">
        <v>587.81725888324877</v>
      </c>
      <c r="AN25" s="21">
        <v>600</v>
      </c>
      <c r="AO25" s="34">
        <f t="shared" si="13"/>
        <v>97.969543147208128</v>
      </c>
      <c r="AP25" s="21">
        <v>590.86294416243663</v>
      </c>
      <c r="AQ25" s="21">
        <v>600</v>
      </c>
      <c r="AR25" s="34">
        <f t="shared" si="14"/>
        <v>98.47715736040611</v>
      </c>
      <c r="AS25" s="21">
        <v>526.90355329949239</v>
      </c>
      <c r="AT25" s="21">
        <v>535.02538071065987</v>
      </c>
      <c r="AU25" s="34">
        <f t="shared" si="15"/>
        <v>98.481973434535107</v>
      </c>
      <c r="AV25" s="35">
        <f t="shared" si="16"/>
        <v>98.275074889952734</v>
      </c>
      <c r="AW25" s="27">
        <v>587.81725888324877</v>
      </c>
      <c r="AX25" s="21">
        <v>600</v>
      </c>
      <c r="AY25" s="36">
        <f t="shared" si="17"/>
        <v>97.969543147208128</v>
      </c>
      <c r="AZ25" s="21">
        <v>584.74576271186447</v>
      </c>
      <c r="BA25" s="21">
        <v>600</v>
      </c>
      <c r="BB25" s="36">
        <f t="shared" si="18"/>
        <v>97.457627118644069</v>
      </c>
      <c r="BC25" s="21">
        <v>585.73853989813244</v>
      </c>
      <c r="BD25" s="21">
        <v>600</v>
      </c>
      <c r="BE25" s="36">
        <f t="shared" si="19"/>
        <v>97.623089983022069</v>
      </c>
      <c r="BF25" s="37">
        <f t="shared" si="20"/>
        <v>97.69393335940228</v>
      </c>
      <c r="BG25" s="6">
        <f t="shared" si="21"/>
        <v>93.164322405026724</v>
      </c>
    </row>
    <row r="26" spans="1:245" ht="15.75">
      <c r="A26" s="39"/>
      <c r="B26" s="4" t="s">
        <v>473</v>
      </c>
      <c r="C26" s="21">
        <v>120.4</v>
      </c>
      <c r="D26" s="8">
        <v>23</v>
      </c>
      <c r="E26" s="8">
        <v>23</v>
      </c>
      <c r="F26" s="22">
        <f t="shared" si="0"/>
        <v>1</v>
      </c>
      <c r="G26" s="8">
        <v>34</v>
      </c>
      <c r="H26" s="3">
        <v>38</v>
      </c>
      <c r="I26" s="23">
        <f t="shared" si="1"/>
        <v>0.89473684210526316</v>
      </c>
      <c r="J26" s="24">
        <f t="shared" si="2"/>
        <v>94.736842105263165</v>
      </c>
      <c r="K26" s="8">
        <v>4</v>
      </c>
      <c r="L26" s="8">
        <v>4</v>
      </c>
      <c r="M26" s="25">
        <f t="shared" si="3"/>
        <v>100</v>
      </c>
      <c r="N26" s="21">
        <v>106.35333333333335</v>
      </c>
      <c r="O26" s="21">
        <v>108.36000000000001</v>
      </c>
      <c r="P26" s="26">
        <f t="shared" si="4"/>
        <v>0.98148148148148151</v>
      </c>
      <c r="Q26" s="21">
        <v>102.34000000000002</v>
      </c>
      <c r="R26" s="27">
        <v>104.34666666666668</v>
      </c>
      <c r="S26" s="26">
        <f t="shared" si="5"/>
        <v>0.98076923076923084</v>
      </c>
      <c r="T26" s="25">
        <f t="shared" si="6"/>
        <v>98.112535612535609</v>
      </c>
      <c r="U26" s="28">
        <f t="shared" si="7"/>
        <v>97.666066876593192</v>
      </c>
      <c r="V26" s="8">
        <v>5</v>
      </c>
      <c r="W26" s="8">
        <v>5</v>
      </c>
      <c r="X26" s="29">
        <v>100</v>
      </c>
      <c r="Y26" s="21">
        <v>114.38</v>
      </c>
      <c r="Z26" s="21">
        <v>120.4</v>
      </c>
      <c r="AA26" s="29">
        <f t="shared" si="8"/>
        <v>95</v>
      </c>
      <c r="AB26" s="30">
        <f t="shared" si="9"/>
        <v>97.5</v>
      </c>
      <c r="AC26" s="8">
        <v>4</v>
      </c>
      <c r="AD26" s="8">
        <v>5</v>
      </c>
      <c r="AE26" s="31">
        <f t="shared" si="10"/>
        <v>80</v>
      </c>
      <c r="AF26" s="8">
        <v>2</v>
      </c>
      <c r="AG26" s="8">
        <v>3</v>
      </c>
      <c r="AH26" s="31">
        <f>AF26*100/3</f>
        <v>66.666666666666671</v>
      </c>
      <c r="AI26" s="32">
        <v>9</v>
      </c>
      <c r="AJ26" s="32">
        <v>9</v>
      </c>
      <c r="AK26" s="31">
        <f t="shared" si="11"/>
        <v>100</v>
      </c>
      <c r="AL26" s="33">
        <f t="shared" si="12"/>
        <v>80.666666666666671</v>
      </c>
      <c r="AM26" s="21">
        <v>118.37647058823531</v>
      </c>
      <c r="AN26" s="21">
        <v>120.4</v>
      </c>
      <c r="AO26" s="34">
        <f t="shared" si="13"/>
        <v>98.319327731092443</v>
      </c>
      <c r="AP26" s="21">
        <v>118.37647058823531</v>
      </c>
      <c r="AQ26" s="21">
        <v>120.4</v>
      </c>
      <c r="AR26" s="34">
        <f t="shared" si="14"/>
        <v>98.319327731092443</v>
      </c>
      <c r="AS26" s="21">
        <v>105.22352941176472</v>
      </c>
      <c r="AT26" s="21">
        <v>105.22352941176472</v>
      </c>
      <c r="AU26" s="34">
        <f t="shared" si="15"/>
        <v>100</v>
      </c>
      <c r="AV26" s="35">
        <f t="shared" si="16"/>
        <v>98.655462184873954</v>
      </c>
      <c r="AW26" s="27">
        <v>117.36470588235295</v>
      </c>
      <c r="AX26" s="21">
        <v>120.4</v>
      </c>
      <c r="AY26" s="36">
        <f t="shared" si="17"/>
        <v>97.47899159663865</v>
      </c>
      <c r="AZ26" s="21">
        <v>118.37647058823531</v>
      </c>
      <c r="BA26" s="21">
        <v>120.4</v>
      </c>
      <c r="BB26" s="36">
        <f t="shared" si="18"/>
        <v>98.319327731092443</v>
      </c>
      <c r="BC26" s="21">
        <v>118.37647058823531</v>
      </c>
      <c r="BD26" s="21">
        <v>120.4</v>
      </c>
      <c r="BE26" s="36">
        <f t="shared" si="19"/>
        <v>98.319327731092443</v>
      </c>
      <c r="BF26" s="37">
        <f t="shared" si="20"/>
        <v>98.067226890756302</v>
      </c>
      <c r="BG26" s="6">
        <f t="shared" si="21"/>
        <v>94.511084523778024</v>
      </c>
    </row>
    <row r="27" spans="1:245" s="39" customFormat="1" ht="15.75">
      <c r="B27" s="4" t="s">
        <v>476</v>
      </c>
      <c r="C27" s="21">
        <v>600</v>
      </c>
      <c r="D27" s="8">
        <v>24</v>
      </c>
      <c r="E27" s="8">
        <v>24</v>
      </c>
      <c r="F27" s="22">
        <f t="shared" si="0"/>
        <v>1</v>
      </c>
      <c r="G27" s="8">
        <v>25</v>
      </c>
      <c r="H27" s="3">
        <v>38</v>
      </c>
      <c r="I27" s="23">
        <f t="shared" si="1"/>
        <v>0.65789473684210531</v>
      </c>
      <c r="J27" s="24">
        <f t="shared" si="2"/>
        <v>82.89473684210526</v>
      </c>
      <c r="K27" s="8">
        <v>4</v>
      </c>
      <c r="L27" s="8">
        <v>4</v>
      </c>
      <c r="M27" s="25">
        <f t="shared" si="3"/>
        <v>100</v>
      </c>
      <c r="N27" s="21">
        <v>546</v>
      </c>
      <c r="O27" s="21">
        <v>555</v>
      </c>
      <c r="P27" s="26">
        <f t="shared" si="4"/>
        <v>0.98378378378378384</v>
      </c>
      <c r="Q27" s="21">
        <v>523</v>
      </c>
      <c r="R27" s="27">
        <v>532</v>
      </c>
      <c r="S27" s="26">
        <f t="shared" si="5"/>
        <v>0.98308270676691734</v>
      </c>
      <c r="T27" s="25">
        <f t="shared" si="6"/>
        <v>98.34332452753506</v>
      </c>
      <c r="U27" s="28">
        <f t="shared" si="7"/>
        <v>94.205750863645605</v>
      </c>
      <c r="V27" s="8">
        <v>5</v>
      </c>
      <c r="W27" s="8">
        <v>5</v>
      </c>
      <c r="X27" s="29">
        <v>100</v>
      </c>
      <c r="Y27" s="21">
        <v>584</v>
      </c>
      <c r="Z27" s="21">
        <v>600</v>
      </c>
      <c r="AA27" s="29">
        <f t="shared" si="8"/>
        <v>97.333333333333343</v>
      </c>
      <c r="AB27" s="30">
        <f t="shared" si="9"/>
        <v>98.666666666666671</v>
      </c>
      <c r="AC27" s="8">
        <v>5</v>
      </c>
      <c r="AD27" s="8">
        <v>5</v>
      </c>
      <c r="AE27" s="31">
        <f t="shared" si="10"/>
        <v>100</v>
      </c>
      <c r="AF27" s="8">
        <v>3</v>
      </c>
      <c r="AG27" s="8">
        <v>3</v>
      </c>
      <c r="AH27" s="31">
        <f>AF27*100/3</f>
        <v>100</v>
      </c>
      <c r="AI27" s="32">
        <v>36</v>
      </c>
      <c r="AJ27" s="32">
        <v>39</v>
      </c>
      <c r="AK27" s="31">
        <f t="shared" si="11"/>
        <v>92.307692307692307</v>
      </c>
      <c r="AL27" s="33">
        <f t="shared" si="12"/>
        <v>97.692307692307693</v>
      </c>
      <c r="AM27" s="21">
        <v>587</v>
      </c>
      <c r="AN27" s="21">
        <v>600</v>
      </c>
      <c r="AO27" s="34">
        <f t="shared" si="13"/>
        <v>97.833333333333343</v>
      </c>
      <c r="AP27" s="21">
        <v>594</v>
      </c>
      <c r="AQ27" s="21">
        <v>600</v>
      </c>
      <c r="AR27" s="34">
        <f t="shared" si="14"/>
        <v>99</v>
      </c>
      <c r="AS27" s="21">
        <v>536.8948247078464</v>
      </c>
      <c r="AT27" s="21">
        <v>548.91485809682808</v>
      </c>
      <c r="AU27" s="34">
        <f t="shared" si="15"/>
        <v>97.810218978102185</v>
      </c>
      <c r="AV27" s="35">
        <f t="shared" si="16"/>
        <v>98.295377128953788</v>
      </c>
      <c r="AW27" s="27">
        <v>591.98664440734558</v>
      </c>
      <c r="AX27" s="21">
        <v>600</v>
      </c>
      <c r="AY27" s="36">
        <f t="shared" si="17"/>
        <v>98.664440734557601</v>
      </c>
      <c r="AZ27" s="21">
        <v>583.97328881469116</v>
      </c>
      <c r="BA27" s="21">
        <v>600</v>
      </c>
      <c r="BB27" s="36">
        <f t="shared" si="18"/>
        <v>97.328881469115188</v>
      </c>
      <c r="BC27" s="21">
        <v>595.99332220367273</v>
      </c>
      <c r="BD27" s="21">
        <v>600</v>
      </c>
      <c r="BE27" s="36">
        <f t="shared" si="19"/>
        <v>99.332220367278794</v>
      </c>
      <c r="BF27" s="37">
        <f t="shared" si="20"/>
        <v>98.731218697829718</v>
      </c>
      <c r="BG27" s="6">
        <f t="shared" si="21"/>
        <v>97.518264209880698</v>
      </c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</row>
    <row r="28" spans="1:245" ht="15.75">
      <c r="A28" s="39"/>
      <c r="B28" s="4" t="s">
        <v>592</v>
      </c>
      <c r="C28" s="21">
        <v>17.2</v>
      </c>
      <c r="D28" s="8">
        <v>12</v>
      </c>
      <c r="E28" s="8">
        <v>18</v>
      </c>
      <c r="F28" s="22">
        <f t="shared" si="0"/>
        <v>0.66666666666666663</v>
      </c>
      <c r="G28" s="8">
        <v>37</v>
      </c>
      <c r="H28" s="3">
        <v>38</v>
      </c>
      <c r="I28" s="23">
        <f t="shared" si="1"/>
        <v>0.97368421052631582</v>
      </c>
      <c r="J28" s="24">
        <f t="shared" si="2"/>
        <v>82.017543859649123</v>
      </c>
      <c r="K28" s="8">
        <v>4</v>
      </c>
      <c r="L28" s="8">
        <v>4</v>
      </c>
      <c r="M28" s="25">
        <f t="shared" si="3"/>
        <v>100</v>
      </c>
      <c r="N28" s="21">
        <v>14.41081081081081</v>
      </c>
      <c r="O28" s="21">
        <v>14.875675675675675</v>
      </c>
      <c r="P28" s="26">
        <f t="shared" si="4"/>
        <v>0.96875</v>
      </c>
      <c r="Q28" s="21">
        <v>11.621621621621621</v>
      </c>
      <c r="R28" s="27">
        <v>12.55135135135135</v>
      </c>
      <c r="S28" s="26">
        <f t="shared" si="5"/>
        <v>0.92592592592592593</v>
      </c>
      <c r="T28" s="25">
        <f t="shared" si="6"/>
        <v>94.733796296296305</v>
      </c>
      <c r="U28" s="28">
        <f t="shared" si="7"/>
        <v>92.498781676413273</v>
      </c>
      <c r="V28" s="8">
        <v>5</v>
      </c>
      <c r="W28" s="8">
        <v>5</v>
      </c>
      <c r="X28" s="29">
        <v>100</v>
      </c>
      <c r="Y28" s="21">
        <v>15.805405405405404</v>
      </c>
      <c r="Z28" s="21">
        <v>17.2</v>
      </c>
      <c r="AA28" s="29">
        <f t="shared" si="8"/>
        <v>91.891891891891888</v>
      </c>
      <c r="AB28" s="30">
        <f t="shared" si="9"/>
        <v>95.945945945945937</v>
      </c>
      <c r="AC28" s="8">
        <v>0</v>
      </c>
      <c r="AD28" s="8">
        <v>5</v>
      </c>
      <c r="AE28" s="31">
        <f t="shared" si="10"/>
        <v>0</v>
      </c>
      <c r="AF28" s="8">
        <v>3</v>
      </c>
      <c r="AG28" s="8">
        <v>3</v>
      </c>
      <c r="AH28" s="31">
        <v>60</v>
      </c>
      <c r="AI28" s="32">
        <v>1</v>
      </c>
      <c r="AJ28" s="32">
        <v>1</v>
      </c>
      <c r="AK28" s="31">
        <f t="shared" si="11"/>
        <v>100</v>
      </c>
      <c r="AL28" s="33">
        <f t="shared" si="12"/>
        <v>54</v>
      </c>
      <c r="AM28" s="21">
        <v>16.735135135135135</v>
      </c>
      <c r="AN28" s="21">
        <v>17.2</v>
      </c>
      <c r="AO28" s="34">
        <f t="shared" si="13"/>
        <v>97.297297297297305</v>
      </c>
      <c r="AP28" s="21">
        <v>17.2</v>
      </c>
      <c r="AQ28" s="21">
        <v>17.2</v>
      </c>
      <c r="AR28" s="34">
        <f t="shared" si="14"/>
        <v>100</v>
      </c>
      <c r="AS28" s="21">
        <v>15.340540540540539</v>
      </c>
      <c r="AT28" s="21">
        <v>15.805405405405404</v>
      </c>
      <c r="AU28" s="34">
        <f t="shared" si="15"/>
        <v>97.058823529411768</v>
      </c>
      <c r="AV28" s="35">
        <f t="shared" si="16"/>
        <v>98.330683624801281</v>
      </c>
      <c r="AW28" s="27">
        <v>15.805405405405404</v>
      </c>
      <c r="AX28" s="21">
        <v>17.2</v>
      </c>
      <c r="AY28" s="36">
        <f t="shared" si="17"/>
        <v>91.891891891891888</v>
      </c>
      <c r="AZ28" s="21">
        <v>15.340540540540539</v>
      </c>
      <c r="BA28" s="21">
        <v>17.2</v>
      </c>
      <c r="BB28" s="36">
        <f t="shared" si="18"/>
        <v>89.189189189189193</v>
      </c>
      <c r="BC28" s="21">
        <v>16.735135135135135</v>
      </c>
      <c r="BD28" s="21">
        <v>17.2</v>
      </c>
      <c r="BE28" s="36">
        <f t="shared" si="19"/>
        <v>97.297297297297305</v>
      </c>
      <c r="BF28" s="37">
        <f t="shared" si="20"/>
        <v>94.054054054054063</v>
      </c>
      <c r="BG28" s="6">
        <f t="shared" si="21"/>
        <v>86.965893060242905</v>
      </c>
    </row>
    <row r="29" spans="1:245" ht="15.75">
      <c r="A29" s="39"/>
      <c r="B29" s="4" t="s">
        <v>591</v>
      </c>
      <c r="C29" s="21">
        <v>37.6</v>
      </c>
      <c r="D29" s="8">
        <v>15</v>
      </c>
      <c r="E29" s="8">
        <v>15</v>
      </c>
      <c r="F29" s="22">
        <f t="shared" si="0"/>
        <v>1</v>
      </c>
      <c r="G29" s="8">
        <v>38</v>
      </c>
      <c r="H29" s="3">
        <v>38</v>
      </c>
      <c r="I29" s="23">
        <f t="shared" si="1"/>
        <v>1</v>
      </c>
      <c r="J29" s="24">
        <f t="shared" si="2"/>
        <v>100</v>
      </c>
      <c r="K29" s="8">
        <v>4</v>
      </c>
      <c r="L29" s="8">
        <v>4</v>
      </c>
      <c r="M29" s="25">
        <f t="shared" si="3"/>
        <v>100</v>
      </c>
      <c r="N29" s="21">
        <v>30.637037037037036</v>
      </c>
      <c r="O29" s="21">
        <v>30.637037037037036</v>
      </c>
      <c r="P29" s="26">
        <f t="shared" si="4"/>
        <v>1</v>
      </c>
      <c r="Q29" s="21">
        <v>29.244444444444444</v>
      </c>
      <c r="R29" s="27">
        <v>30.637037037037036</v>
      </c>
      <c r="S29" s="26">
        <f t="shared" si="5"/>
        <v>0.95454545454545459</v>
      </c>
      <c r="T29" s="25">
        <f t="shared" si="6"/>
        <v>97.727272727272734</v>
      </c>
      <c r="U29" s="28">
        <f t="shared" si="7"/>
        <v>99.090909090909093</v>
      </c>
      <c r="V29" s="8">
        <v>5</v>
      </c>
      <c r="W29" s="8">
        <v>5</v>
      </c>
      <c r="X29" s="29">
        <v>100</v>
      </c>
      <c r="Y29" s="21">
        <v>36.207407407407409</v>
      </c>
      <c r="Z29" s="21">
        <v>37.6</v>
      </c>
      <c r="AA29" s="29">
        <f t="shared" si="8"/>
        <v>96.296296296296305</v>
      </c>
      <c r="AB29" s="30">
        <f t="shared" si="9"/>
        <v>98.148148148148152</v>
      </c>
      <c r="AC29" s="8">
        <v>0</v>
      </c>
      <c r="AD29" s="8">
        <v>5</v>
      </c>
      <c r="AE29" s="31">
        <f t="shared" si="10"/>
        <v>0</v>
      </c>
      <c r="AF29" s="8">
        <v>2</v>
      </c>
      <c r="AG29" s="8">
        <v>3</v>
      </c>
      <c r="AH29" s="31">
        <v>30</v>
      </c>
      <c r="AI29" s="32">
        <v>1</v>
      </c>
      <c r="AJ29" s="32">
        <v>1</v>
      </c>
      <c r="AK29" s="31">
        <f t="shared" si="11"/>
        <v>100</v>
      </c>
      <c r="AL29" s="33">
        <f t="shared" si="12"/>
        <v>42</v>
      </c>
      <c r="AM29" s="21">
        <v>36.903703703703705</v>
      </c>
      <c r="AN29" s="21">
        <v>37.6</v>
      </c>
      <c r="AO29" s="34">
        <f t="shared" si="13"/>
        <v>98.148148148148152</v>
      </c>
      <c r="AP29" s="21">
        <v>36.903703703703705</v>
      </c>
      <c r="AQ29" s="21">
        <v>37.6</v>
      </c>
      <c r="AR29" s="34">
        <f t="shared" si="14"/>
        <v>98.148148148148152</v>
      </c>
      <c r="AS29" s="21">
        <v>32.029629629629632</v>
      </c>
      <c r="AT29" s="21">
        <v>32.029629629629632</v>
      </c>
      <c r="AU29" s="34">
        <f t="shared" si="15"/>
        <v>100</v>
      </c>
      <c r="AV29" s="35">
        <f t="shared" si="16"/>
        <v>98.518518518518533</v>
      </c>
      <c r="AW29" s="27">
        <v>36.903703703703705</v>
      </c>
      <c r="AX29" s="21">
        <v>37.6</v>
      </c>
      <c r="AY29" s="36">
        <f t="shared" si="17"/>
        <v>98.148148148148152</v>
      </c>
      <c r="AZ29" s="21">
        <v>35.511111111111113</v>
      </c>
      <c r="BA29" s="21">
        <v>37.6</v>
      </c>
      <c r="BB29" s="36">
        <f t="shared" si="18"/>
        <v>94.444444444444443</v>
      </c>
      <c r="BC29" s="21">
        <v>36.903703703703705</v>
      </c>
      <c r="BD29" s="21">
        <v>37.6</v>
      </c>
      <c r="BE29" s="36">
        <f t="shared" si="19"/>
        <v>98.148148148148152</v>
      </c>
      <c r="BF29" s="37">
        <f t="shared" si="20"/>
        <v>97.407407407407405</v>
      </c>
      <c r="BG29" s="6">
        <f t="shared" si="21"/>
        <v>87.032996632996628</v>
      </c>
    </row>
    <row r="30" spans="1:245" ht="15.75">
      <c r="A30" s="39"/>
      <c r="B30" s="4" t="s">
        <v>589</v>
      </c>
      <c r="C30" s="21">
        <v>45.6</v>
      </c>
      <c r="D30" s="8">
        <v>23</v>
      </c>
      <c r="E30" s="8">
        <v>23</v>
      </c>
      <c r="F30" s="22">
        <f t="shared" si="0"/>
        <v>1</v>
      </c>
      <c r="G30" s="8">
        <v>36</v>
      </c>
      <c r="H30" s="3">
        <v>38</v>
      </c>
      <c r="I30" s="23">
        <f t="shared" si="1"/>
        <v>0.94736842105263153</v>
      </c>
      <c r="J30" s="24">
        <f t="shared" si="2"/>
        <v>97.368421052631575</v>
      </c>
      <c r="K30" s="8">
        <v>4</v>
      </c>
      <c r="L30" s="8">
        <v>4</v>
      </c>
      <c r="M30" s="25">
        <f t="shared" si="3"/>
        <v>100</v>
      </c>
      <c r="N30" s="21">
        <v>43.021400042043304</v>
      </c>
      <c r="O30" s="21">
        <v>43.673239436619717</v>
      </c>
      <c r="P30" s="26">
        <f t="shared" si="4"/>
        <v>0.9850746268656716</v>
      </c>
      <c r="Q30" s="21">
        <v>42.342857142857149</v>
      </c>
      <c r="R30" s="27">
        <v>42.342857142857149</v>
      </c>
      <c r="S30" s="26">
        <f t="shared" si="5"/>
        <v>1</v>
      </c>
      <c r="T30" s="25">
        <f t="shared" si="6"/>
        <v>99.253731343283576</v>
      </c>
      <c r="U30" s="28">
        <f t="shared" si="7"/>
        <v>98.912018853102907</v>
      </c>
      <c r="V30" s="8">
        <v>5</v>
      </c>
      <c r="W30" s="8">
        <v>5</v>
      </c>
      <c r="X30" s="29">
        <v>100</v>
      </c>
      <c r="Y30" s="21">
        <v>44.278260869565216</v>
      </c>
      <c r="Z30" s="21">
        <v>45.6</v>
      </c>
      <c r="AA30" s="29">
        <f t="shared" si="8"/>
        <v>97.101449275362313</v>
      </c>
      <c r="AB30" s="30">
        <f t="shared" si="9"/>
        <v>98.550724637681157</v>
      </c>
      <c r="AC30" s="8">
        <v>2</v>
      </c>
      <c r="AD30" s="8">
        <v>5</v>
      </c>
      <c r="AE30" s="31">
        <f t="shared" si="10"/>
        <v>40</v>
      </c>
      <c r="AF30" s="8">
        <v>2</v>
      </c>
      <c r="AG30" s="8">
        <v>3</v>
      </c>
      <c r="AH30" s="31">
        <f>AF30*100/3</f>
        <v>66.666666666666671</v>
      </c>
      <c r="AI30" s="32">
        <v>2</v>
      </c>
      <c r="AJ30" s="32">
        <v>2</v>
      </c>
      <c r="AK30" s="31">
        <f t="shared" si="11"/>
        <v>100</v>
      </c>
      <c r="AL30" s="33">
        <f t="shared" si="12"/>
        <v>68.666666666666671</v>
      </c>
      <c r="AM30" s="21">
        <v>45.6</v>
      </c>
      <c r="AN30" s="21">
        <v>45.6</v>
      </c>
      <c r="AO30" s="34">
        <f t="shared" si="13"/>
        <v>100</v>
      </c>
      <c r="AP30" s="21">
        <v>45.6</v>
      </c>
      <c r="AQ30" s="21">
        <v>45.6</v>
      </c>
      <c r="AR30" s="34">
        <f t="shared" si="14"/>
        <v>100</v>
      </c>
      <c r="AS30" s="21">
        <v>43.588235294117652</v>
      </c>
      <c r="AT30" s="21">
        <v>43.588235294117652</v>
      </c>
      <c r="AU30" s="34">
        <f t="shared" si="15"/>
        <v>100</v>
      </c>
      <c r="AV30" s="35">
        <f t="shared" si="16"/>
        <v>100</v>
      </c>
      <c r="AW30" s="27">
        <v>45.6</v>
      </c>
      <c r="AX30" s="21">
        <v>45.6</v>
      </c>
      <c r="AY30" s="36">
        <f t="shared" si="17"/>
        <v>100</v>
      </c>
      <c r="AZ30" s="21">
        <v>45.6</v>
      </c>
      <c r="BA30" s="21">
        <v>45.6</v>
      </c>
      <c r="BB30" s="36">
        <f t="shared" si="18"/>
        <v>100</v>
      </c>
      <c r="BC30" s="21">
        <v>44.929411764705883</v>
      </c>
      <c r="BD30" s="21">
        <v>45.6</v>
      </c>
      <c r="BE30" s="36">
        <f t="shared" si="19"/>
        <v>98.52941176470587</v>
      </c>
      <c r="BF30" s="37">
        <f t="shared" si="20"/>
        <v>99.264705882352928</v>
      </c>
      <c r="BG30" s="6">
        <f t="shared" si="21"/>
        <v>93.078823207960738</v>
      </c>
    </row>
    <row r="31" spans="1:245" s="39" customFormat="1" ht="15.75">
      <c r="B31" s="4" t="s">
        <v>241</v>
      </c>
      <c r="C31" s="21">
        <v>55.2</v>
      </c>
      <c r="D31" s="8">
        <v>18</v>
      </c>
      <c r="E31" s="8">
        <v>23</v>
      </c>
      <c r="F31" s="22">
        <f t="shared" si="0"/>
        <v>0.78260869565217395</v>
      </c>
      <c r="G31" s="8">
        <v>39</v>
      </c>
      <c r="H31" s="8">
        <v>39</v>
      </c>
      <c r="I31" s="23">
        <f t="shared" si="1"/>
        <v>1</v>
      </c>
      <c r="J31" s="24">
        <f t="shared" si="2"/>
        <v>89.130434782608688</v>
      </c>
      <c r="K31" s="8">
        <v>4</v>
      </c>
      <c r="L31" s="8">
        <v>4</v>
      </c>
      <c r="M31" s="25">
        <f t="shared" si="3"/>
        <v>100</v>
      </c>
      <c r="N31" s="21">
        <v>51.834146341463409</v>
      </c>
      <c r="O31" s="21">
        <v>53.180487804878048</v>
      </c>
      <c r="P31" s="26">
        <f t="shared" si="4"/>
        <v>0.97468354430379733</v>
      </c>
      <c r="Q31" s="21">
        <v>53.853658536585364</v>
      </c>
      <c r="R31" s="27">
        <v>53.853658536585364</v>
      </c>
      <c r="S31" s="26">
        <f t="shared" si="5"/>
        <v>1</v>
      </c>
      <c r="T31" s="25">
        <f t="shared" si="6"/>
        <v>98.734177215189874</v>
      </c>
      <c r="U31" s="28">
        <f t="shared" si="7"/>
        <v>96.232801320858556</v>
      </c>
      <c r="V31" s="8">
        <v>5</v>
      </c>
      <c r="W31" s="8">
        <v>5</v>
      </c>
      <c r="X31" s="29">
        <v>100</v>
      </c>
      <c r="Y31" s="21">
        <v>51.792592592592598</v>
      </c>
      <c r="Z31" s="21">
        <v>55.2</v>
      </c>
      <c r="AA31" s="29">
        <f t="shared" si="8"/>
        <v>93.827160493827165</v>
      </c>
      <c r="AB31" s="30">
        <f t="shared" si="9"/>
        <v>96.913580246913583</v>
      </c>
      <c r="AC31" s="8">
        <v>0</v>
      </c>
      <c r="AD31" s="8">
        <v>5</v>
      </c>
      <c r="AE31" s="31">
        <f t="shared" si="10"/>
        <v>0</v>
      </c>
      <c r="AF31" s="8">
        <v>1</v>
      </c>
      <c r="AG31" s="8">
        <v>3</v>
      </c>
      <c r="AH31" s="31">
        <v>30</v>
      </c>
      <c r="AI31" s="32">
        <v>5</v>
      </c>
      <c r="AJ31" s="32">
        <v>5</v>
      </c>
      <c r="AK31" s="31">
        <f t="shared" si="11"/>
        <v>100</v>
      </c>
      <c r="AL31" s="33">
        <f t="shared" si="12"/>
        <v>42</v>
      </c>
      <c r="AM31" s="21">
        <v>54.518518518518519</v>
      </c>
      <c r="AN31" s="21">
        <v>55.2</v>
      </c>
      <c r="AO31" s="34">
        <f t="shared" si="13"/>
        <v>98.76543209876543</v>
      </c>
      <c r="AP31" s="21">
        <v>55.2</v>
      </c>
      <c r="AQ31" s="21">
        <v>55.2</v>
      </c>
      <c r="AR31" s="34">
        <f t="shared" si="14"/>
        <v>100</v>
      </c>
      <c r="AS31" s="21">
        <v>47.703703703703695</v>
      </c>
      <c r="AT31" s="21">
        <v>48.385185185185179</v>
      </c>
      <c r="AU31" s="34">
        <f t="shared" si="15"/>
        <v>98.591549295774641</v>
      </c>
      <c r="AV31" s="35">
        <f t="shared" si="16"/>
        <v>99.224482698661106</v>
      </c>
      <c r="AW31" s="27">
        <v>54.518518518518519</v>
      </c>
      <c r="AX31" s="21">
        <v>55.2</v>
      </c>
      <c r="AY31" s="36">
        <f t="shared" si="17"/>
        <v>98.76543209876543</v>
      </c>
      <c r="AZ31" s="21">
        <v>54.518518518518519</v>
      </c>
      <c r="BA31" s="21">
        <v>55.2</v>
      </c>
      <c r="BB31" s="36">
        <f t="shared" si="18"/>
        <v>98.76543209876543</v>
      </c>
      <c r="BC31" s="21">
        <v>54.518518518518519</v>
      </c>
      <c r="BD31" s="21">
        <v>55.2</v>
      </c>
      <c r="BE31" s="36">
        <f t="shared" si="19"/>
        <v>98.76543209876543</v>
      </c>
      <c r="BF31" s="37">
        <f t="shared" si="20"/>
        <v>98.76543209876543</v>
      </c>
      <c r="BG31" s="6">
        <f t="shared" si="21"/>
        <v>86.627259273039741</v>
      </c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</row>
    <row r="32" spans="1:245" ht="15.75">
      <c r="A32" s="39"/>
      <c r="B32" s="4" t="s">
        <v>305</v>
      </c>
      <c r="C32" s="21">
        <v>82.4</v>
      </c>
      <c r="D32" s="8">
        <v>11</v>
      </c>
      <c r="E32" s="8">
        <v>16</v>
      </c>
      <c r="F32" s="22">
        <f t="shared" si="0"/>
        <v>0.6875</v>
      </c>
      <c r="G32" s="8">
        <v>36</v>
      </c>
      <c r="H32" s="8">
        <v>39</v>
      </c>
      <c r="I32" s="23">
        <f t="shared" si="1"/>
        <v>0.92307692307692313</v>
      </c>
      <c r="J32" s="24">
        <f t="shared" si="2"/>
        <v>80.52884615384616</v>
      </c>
      <c r="K32" s="8">
        <v>4</v>
      </c>
      <c r="L32" s="8">
        <v>4</v>
      </c>
      <c r="M32" s="25">
        <f t="shared" si="3"/>
        <v>100</v>
      </c>
      <c r="N32" s="21">
        <v>55.637606837606846</v>
      </c>
      <c r="O32" s="21">
        <v>57.750427350427358</v>
      </c>
      <c r="P32" s="26">
        <f t="shared" si="4"/>
        <v>0.96341463414634143</v>
      </c>
      <c r="Q32" s="21">
        <v>47.186324786324796</v>
      </c>
      <c r="R32" s="27">
        <v>51.411965811965814</v>
      </c>
      <c r="S32" s="26">
        <f t="shared" si="5"/>
        <v>0.91780821917808231</v>
      </c>
      <c r="T32" s="25">
        <f t="shared" si="6"/>
        <v>94.061142666221187</v>
      </c>
      <c r="U32" s="28">
        <f t="shared" si="7"/>
        <v>91.783110912642314</v>
      </c>
      <c r="V32" s="8">
        <v>5</v>
      </c>
      <c r="W32" s="8">
        <v>5</v>
      </c>
      <c r="X32" s="29">
        <v>100</v>
      </c>
      <c r="Y32" s="21">
        <v>74.652991452991458</v>
      </c>
      <c r="Z32" s="21">
        <v>82.4</v>
      </c>
      <c r="AA32" s="29">
        <f t="shared" si="8"/>
        <v>90.598290598290603</v>
      </c>
      <c r="AB32" s="30">
        <f t="shared" si="9"/>
        <v>95.299145299145295</v>
      </c>
      <c r="AC32" s="8">
        <v>0</v>
      </c>
      <c r="AD32" s="8">
        <v>5</v>
      </c>
      <c r="AE32" s="31">
        <f t="shared" si="10"/>
        <v>0</v>
      </c>
      <c r="AF32" s="8">
        <v>1</v>
      </c>
      <c r="AG32" s="8">
        <v>3</v>
      </c>
      <c r="AH32" s="31">
        <v>30</v>
      </c>
      <c r="AI32" s="32">
        <v>6</v>
      </c>
      <c r="AJ32" s="32">
        <v>8</v>
      </c>
      <c r="AK32" s="31">
        <f t="shared" si="11"/>
        <v>75</v>
      </c>
      <c r="AL32" s="33">
        <f t="shared" si="12"/>
        <v>34.5</v>
      </c>
      <c r="AM32" s="21">
        <v>79.582905982905984</v>
      </c>
      <c r="AN32" s="21">
        <v>82.4</v>
      </c>
      <c r="AO32" s="34">
        <f t="shared" si="13"/>
        <v>96.581196581196565</v>
      </c>
      <c r="AP32" s="21">
        <v>80.287179487179486</v>
      </c>
      <c r="AQ32" s="21">
        <v>82.4</v>
      </c>
      <c r="AR32" s="34">
        <f t="shared" si="14"/>
        <v>97.435897435897417</v>
      </c>
      <c r="AS32" s="21">
        <v>44.369230769230775</v>
      </c>
      <c r="AT32" s="21">
        <v>45.777777777777786</v>
      </c>
      <c r="AU32" s="34">
        <f t="shared" si="15"/>
        <v>96.92307692307692</v>
      </c>
      <c r="AV32" s="35">
        <f t="shared" si="16"/>
        <v>96.991452991452988</v>
      </c>
      <c r="AW32" s="27">
        <v>78.878632478632483</v>
      </c>
      <c r="AX32" s="21">
        <v>82.4</v>
      </c>
      <c r="AY32" s="36">
        <f t="shared" si="17"/>
        <v>95.726495726495713</v>
      </c>
      <c r="AZ32" s="21">
        <v>71.131623931623935</v>
      </c>
      <c r="BA32" s="21">
        <v>82.4</v>
      </c>
      <c r="BB32" s="36">
        <f t="shared" si="18"/>
        <v>86.324786324786317</v>
      </c>
      <c r="BC32" s="21">
        <v>78.174358974358981</v>
      </c>
      <c r="BD32" s="21">
        <v>82.4</v>
      </c>
      <c r="BE32" s="36">
        <f t="shared" si="19"/>
        <v>94.871794871794862</v>
      </c>
      <c r="BF32" s="37">
        <f t="shared" si="20"/>
        <v>93.418803418803407</v>
      </c>
      <c r="BG32" s="6">
        <f t="shared" si="21"/>
        <v>82.398502524408798</v>
      </c>
    </row>
    <row r="33" spans="1:245" s="39" customFormat="1" ht="15.75">
      <c r="B33" s="4" t="s">
        <v>29</v>
      </c>
      <c r="C33" s="21">
        <v>66.400000000000006</v>
      </c>
      <c r="D33" s="8">
        <v>13</v>
      </c>
      <c r="E33" s="8">
        <v>13</v>
      </c>
      <c r="F33" s="22">
        <f t="shared" si="0"/>
        <v>1</v>
      </c>
      <c r="G33" s="8">
        <v>35</v>
      </c>
      <c r="H33" s="8">
        <v>39</v>
      </c>
      <c r="I33" s="23">
        <f t="shared" si="1"/>
        <v>0.89743589743589747</v>
      </c>
      <c r="J33" s="24">
        <f t="shared" si="2"/>
        <v>94.871794871794862</v>
      </c>
      <c r="K33" s="8">
        <v>4</v>
      </c>
      <c r="L33" s="8">
        <v>4</v>
      </c>
      <c r="M33" s="25">
        <f t="shared" si="3"/>
        <v>100</v>
      </c>
      <c r="N33" s="21">
        <v>57.062500000000007</v>
      </c>
      <c r="O33" s="21">
        <v>60.175000000000004</v>
      </c>
      <c r="P33" s="26">
        <f t="shared" si="4"/>
        <v>0.94827586206896552</v>
      </c>
      <c r="Q33" s="21">
        <v>43.212698412698415</v>
      </c>
      <c r="R33" s="46">
        <v>44.266666666666673</v>
      </c>
      <c r="S33" s="26">
        <f t="shared" si="5"/>
        <v>0.97619047619047616</v>
      </c>
      <c r="T33" s="25">
        <f t="shared" si="6"/>
        <v>96.223316912972081</v>
      </c>
      <c r="U33" s="28">
        <f t="shared" si="7"/>
        <v>96.950865226727288</v>
      </c>
      <c r="V33" s="8">
        <v>5</v>
      </c>
      <c r="W33" s="8">
        <v>5</v>
      </c>
      <c r="X33" s="29">
        <v>100</v>
      </c>
      <c r="Y33" s="21">
        <v>57.968253968253975</v>
      </c>
      <c r="Z33" s="21">
        <v>66.400000000000006</v>
      </c>
      <c r="AA33" s="29">
        <f t="shared" si="8"/>
        <v>87.301587301587304</v>
      </c>
      <c r="AB33" s="30">
        <f t="shared" si="9"/>
        <v>93.650793650793645</v>
      </c>
      <c r="AC33" s="8">
        <v>0</v>
      </c>
      <c r="AD33" s="8">
        <v>5</v>
      </c>
      <c r="AE33" s="31">
        <f t="shared" si="10"/>
        <v>0</v>
      </c>
      <c r="AF33" s="8">
        <v>0</v>
      </c>
      <c r="AG33" s="8">
        <v>3</v>
      </c>
      <c r="AH33" s="31">
        <f>AF33*100/3</f>
        <v>0</v>
      </c>
      <c r="AI33" s="32">
        <v>6</v>
      </c>
      <c r="AJ33" s="32">
        <v>6</v>
      </c>
      <c r="AK33" s="31">
        <f t="shared" si="11"/>
        <v>100</v>
      </c>
      <c r="AL33" s="33">
        <f t="shared" si="12"/>
        <v>30</v>
      </c>
      <c r="AM33" s="21">
        <v>64.258064516129039</v>
      </c>
      <c r="AN33" s="21">
        <v>66.400000000000006</v>
      </c>
      <c r="AO33" s="34">
        <f t="shared" si="13"/>
        <v>96.774193548387103</v>
      </c>
      <c r="AP33" s="21">
        <v>64.258064516129039</v>
      </c>
      <c r="AQ33" s="21">
        <v>66.400000000000006</v>
      </c>
      <c r="AR33" s="34">
        <f t="shared" si="14"/>
        <v>96.774193548387103</v>
      </c>
      <c r="AS33" s="21">
        <v>53.548387096774199</v>
      </c>
      <c r="AT33" s="21">
        <v>54.619354838709683</v>
      </c>
      <c r="AU33" s="34">
        <f t="shared" si="15"/>
        <v>98.039215686274503</v>
      </c>
      <c r="AV33" s="35">
        <f t="shared" si="16"/>
        <v>97.027197975964597</v>
      </c>
      <c r="AW33" s="46">
        <v>62.116129032258065</v>
      </c>
      <c r="AX33" s="21">
        <v>66.400000000000006</v>
      </c>
      <c r="AY33" s="36">
        <f t="shared" si="17"/>
        <v>93.548387096774192</v>
      </c>
      <c r="AZ33" s="21">
        <v>63.187096774193549</v>
      </c>
      <c r="BA33" s="21">
        <v>66.400000000000006</v>
      </c>
      <c r="BB33" s="36">
        <f t="shared" si="18"/>
        <v>95.161290322580641</v>
      </c>
      <c r="BC33" s="21">
        <v>64.258064516129039</v>
      </c>
      <c r="BD33" s="21">
        <v>66.400000000000006</v>
      </c>
      <c r="BE33" s="36">
        <f t="shared" si="19"/>
        <v>96.774193548387103</v>
      </c>
      <c r="BF33" s="37">
        <f t="shared" si="20"/>
        <v>95.483870967741936</v>
      </c>
      <c r="BG33" s="6">
        <f t="shared" si="21"/>
        <v>82.622545564245499</v>
      </c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</row>
    <row r="34" spans="1:245" ht="15.75">
      <c r="A34" s="39"/>
      <c r="B34" s="4" t="s">
        <v>247</v>
      </c>
      <c r="C34" s="21">
        <v>72.8</v>
      </c>
      <c r="D34" s="8">
        <v>24</v>
      </c>
      <c r="E34" s="8">
        <v>24</v>
      </c>
      <c r="F34" s="22">
        <f t="shared" si="0"/>
        <v>1</v>
      </c>
      <c r="G34" s="8">
        <v>39</v>
      </c>
      <c r="H34" s="8">
        <v>39</v>
      </c>
      <c r="I34" s="23">
        <f t="shared" si="1"/>
        <v>1</v>
      </c>
      <c r="J34" s="24">
        <f t="shared" si="2"/>
        <v>100</v>
      </c>
      <c r="K34" s="8">
        <v>4</v>
      </c>
      <c r="L34" s="8">
        <v>4</v>
      </c>
      <c r="M34" s="25">
        <f t="shared" si="3"/>
        <v>100</v>
      </c>
      <c r="N34" s="21">
        <v>60.06</v>
      </c>
      <c r="O34" s="21">
        <v>62.79</v>
      </c>
      <c r="P34" s="26">
        <f t="shared" si="4"/>
        <v>0.95652173913043481</v>
      </c>
      <c r="Q34" s="21">
        <v>40.039999999999992</v>
      </c>
      <c r="R34" s="27">
        <v>40.949999999999996</v>
      </c>
      <c r="S34" s="26">
        <f t="shared" si="5"/>
        <v>0.97777777777777763</v>
      </c>
      <c r="T34" s="25">
        <f t="shared" si="6"/>
        <v>96.714975845410621</v>
      </c>
      <c r="U34" s="28">
        <f t="shared" si="7"/>
        <v>98.68599033816426</v>
      </c>
      <c r="V34" s="8">
        <v>5</v>
      </c>
      <c r="W34" s="8">
        <v>5</v>
      </c>
      <c r="X34" s="29">
        <v>100</v>
      </c>
      <c r="Y34" s="21">
        <v>58.24</v>
      </c>
      <c r="Z34" s="21">
        <v>72.8</v>
      </c>
      <c r="AA34" s="29">
        <f t="shared" si="8"/>
        <v>80</v>
      </c>
      <c r="AB34" s="30">
        <f t="shared" si="9"/>
        <v>90</v>
      </c>
      <c r="AC34" s="8">
        <v>0</v>
      </c>
      <c r="AD34" s="8">
        <v>5</v>
      </c>
      <c r="AE34" s="31">
        <f t="shared" si="10"/>
        <v>0</v>
      </c>
      <c r="AF34" s="8">
        <v>2</v>
      </c>
      <c r="AG34" s="8">
        <v>3</v>
      </c>
      <c r="AH34" s="31">
        <v>60</v>
      </c>
      <c r="AI34" s="32">
        <v>2</v>
      </c>
      <c r="AJ34" s="32">
        <v>2</v>
      </c>
      <c r="AK34" s="31">
        <f t="shared" si="11"/>
        <v>100</v>
      </c>
      <c r="AL34" s="33">
        <f t="shared" si="12"/>
        <v>54</v>
      </c>
      <c r="AM34" s="21">
        <v>69.16</v>
      </c>
      <c r="AN34" s="21">
        <v>72.8</v>
      </c>
      <c r="AO34" s="34">
        <f t="shared" si="13"/>
        <v>95</v>
      </c>
      <c r="AP34" s="21">
        <v>69.16</v>
      </c>
      <c r="AQ34" s="21">
        <v>72.8</v>
      </c>
      <c r="AR34" s="34">
        <f t="shared" si="14"/>
        <v>95</v>
      </c>
      <c r="AS34" s="21">
        <v>37.309999999999995</v>
      </c>
      <c r="AT34" s="21">
        <v>37.309999999999995</v>
      </c>
      <c r="AU34" s="34">
        <f t="shared" si="15"/>
        <v>100</v>
      </c>
      <c r="AV34" s="35">
        <f t="shared" si="16"/>
        <v>96</v>
      </c>
      <c r="AW34" s="27">
        <v>70.069999999999993</v>
      </c>
      <c r="AX34" s="21">
        <v>72.8</v>
      </c>
      <c r="AY34" s="36">
        <f t="shared" si="17"/>
        <v>96.249999999999986</v>
      </c>
      <c r="AZ34" s="21">
        <v>65.236363636363635</v>
      </c>
      <c r="BA34" s="21">
        <v>72.8</v>
      </c>
      <c r="BB34" s="36">
        <f t="shared" si="18"/>
        <v>89.610389610389603</v>
      </c>
      <c r="BC34" s="21">
        <v>69.963636363636354</v>
      </c>
      <c r="BD34" s="21">
        <v>72.8</v>
      </c>
      <c r="BE34" s="36">
        <f t="shared" si="19"/>
        <v>96.103896103896091</v>
      </c>
      <c r="BF34" s="37">
        <f t="shared" si="20"/>
        <v>94.849025974025963</v>
      </c>
      <c r="BG34" s="6">
        <f t="shared" si="21"/>
        <v>86.70700326243805</v>
      </c>
    </row>
    <row r="35" spans="1:245" ht="15.75">
      <c r="A35" s="39"/>
      <c r="B35" s="4" t="s">
        <v>243</v>
      </c>
      <c r="C35" s="21">
        <v>100.80000000000001</v>
      </c>
      <c r="D35" s="8">
        <v>17</v>
      </c>
      <c r="E35" s="8">
        <v>20</v>
      </c>
      <c r="F35" s="22">
        <f t="shared" si="0"/>
        <v>0.85</v>
      </c>
      <c r="G35" s="8">
        <v>39</v>
      </c>
      <c r="H35" s="8">
        <v>39</v>
      </c>
      <c r="I35" s="23">
        <f t="shared" si="1"/>
        <v>1</v>
      </c>
      <c r="J35" s="24">
        <f t="shared" si="2"/>
        <v>92.5</v>
      </c>
      <c r="K35" s="8">
        <v>4</v>
      </c>
      <c r="L35" s="8">
        <v>4</v>
      </c>
      <c r="M35" s="25">
        <f t="shared" si="3"/>
        <v>100</v>
      </c>
      <c r="N35" s="21">
        <v>95.04</v>
      </c>
      <c r="O35" s="21">
        <v>95.76</v>
      </c>
      <c r="P35" s="26">
        <f t="shared" si="4"/>
        <v>0.99248120300751885</v>
      </c>
      <c r="Q35" s="21">
        <v>84.846043165467634</v>
      </c>
      <c r="R35" s="27">
        <v>87.746762589928068</v>
      </c>
      <c r="S35" s="26">
        <f t="shared" si="5"/>
        <v>0.96694214876033058</v>
      </c>
      <c r="T35" s="25">
        <f t="shared" si="6"/>
        <v>97.971167588392476</v>
      </c>
      <c r="U35" s="28">
        <f t="shared" si="7"/>
        <v>96.938467035356993</v>
      </c>
      <c r="V35" s="8">
        <v>5</v>
      </c>
      <c r="W35" s="8">
        <v>5</v>
      </c>
      <c r="X35" s="29">
        <v>100</v>
      </c>
      <c r="Y35" s="21">
        <v>94.998561151079144</v>
      </c>
      <c r="Z35" s="21">
        <v>100.80000000000001</v>
      </c>
      <c r="AA35" s="29">
        <f t="shared" si="8"/>
        <v>94.24460431654677</v>
      </c>
      <c r="AB35" s="30">
        <f t="shared" si="9"/>
        <v>97.122302158273385</v>
      </c>
      <c r="AC35" s="8">
        <v>0</v>
      </c>
      <c r="AD35" s="8">
        <v>5</v>
      </c>
      <c r="AE35" s="31">
        <f t="shared" si="10"/>
        <v>0</v>
      </c>
      <c r="AF35" s="8">
        <v>2</v>
      </c>
      <c r="AG35" s="8">
        <v>3</v>
      </c>
      <c r="AH35" s="31">
        <v>60</v>
      </c>
      <c r="AI35" s="32">
        <v>4</v>
      </c>
      <c r="AJ35" s="32">
        <v>5</v>
      </c>
      <c r="AK35" s="31">
        <f t="shared" si="11"/>
        <v>80</v>
      </c>
      <c r="AL35" s="33">
        <f t="shared" si="12"/>
        <v>48</v>
      </c>
      <c r="AM35" s="21">
        <v>97.899280575539592</v>
      </c>
      <c r="AN35" s="21">
        <v>100.80000000000001</v>
      </c>
      <c r="AO35" s="34">
        <f t="shared" si="13"/>
        <v>97.122302158273399</v>
      </c>
      <c r="AP35" s="21">
        <v>99.349640287769788</v>
      </c>
      <c r="AQ35" s="21">
        <v>100.80000000000001</v>
      </c>
      <c r="AR35" s="34">
        <f t="shared" si="14"/>
        <v>98.561151079136678</v>
      </c>
      <c r="AS35" s="21">
        <v>70.12173913043479</v>
      </c>
      <c r="AT35" s="21">
        <v>71.582608695652183</v>
      </c>
      <c r="AU35" s="34">
        <f t="shared" si="15"/>
        <v>97.959183673469383</v>
      </c>
      <c r="AV35" s="35">
        <f t="shared" si="16"/>
        <v>97.86521802965791</v>
      </c>
      <c r="AW35" s="27">
        <v>99.339130434782618</v>
      </c>
      <c r="AX35" s="21">
        <v>100.80000000000001</v>
      </c>
      <c r="AY35" s="36">
        <f t="shared" ref="AY35:AY66" si="22">AW35/AX35*100</f>
        <v>98.550724637681157</v>
      </c>
      <c r="AZ35" s="21">
        <v>92.03478260869565</v>
      </c>
      <c r="BA35" s="21">
        <v>100.80000000000001</v>
      </c>
      <c r="BB35" s="36">
        <f t="shared" si="18"/>
        <v>91.304347826086939</v>
      </c>
      <c r="BC35" s="21">
        <v>98.608695652173921</v>
      </c>
      <c r="BD35" s="21">
        <v>100.80000000000001</v>
      </c>
      <c r="BE35" s="36">
        <f t="shared" ref="BE35:BE66" si="23">BC35/BD35*100</f>
        <v>97.826086956521735</v>
      </c>
      <c r="BF35" s="37">
        <f t="shared" si="20"/>
        <v>96.739130434782595</v>
      </c>
      <c r="BG35" s="6">
        <f t="shared" si="21"/>
        <v>87.333023531614188</v>
      </c>
    </row>
    <row r="36" spans="1:245" ht="15.75">
      <c r="A36" s="39"/>
      <c r="B36" s="4" t="s">
        <v>244</v>
      </c>
      <c r="C36" s="21">
        <v>98.800000000000011</v>
      </c>
      <c r="D36" s="8">
        <v>18</v>
      </c>
      <c r="E36" s="8">
        <v>23</v>
      </c>
      <c r="F36" s="22">
        <f t="shared" si="0"/>
        <v>0.78260869565217395</v>
      </c>
      <c r="G36" s="8">
        <v>39</v>
      </c>
      <c r="H36" s="8">
        <v>39</v>
      </c>
      <c r="I36" s="23">
        <f t="shared" si="1"/>
        <v>1</v>
      </c>
      <c r="J36" s="24">
        <f t="shared" si="2"/>
        <v>89.130434782608688</v>
      </c>
      <c r="K36" s="8">
        <v>4</v>
      </c>
      <c r="L36" s="8">
        <v>4</v>
      </c>
      <c r="M36" s="25">
        <f t="shared" si="3"/>
        <v>100</v>
      </c>
      <c r="N36" s="21">
        <v>81.527272727272731</v>
      </c>
      <c r="O36" s="21">
        <v>82.909090909090921</v>
      </c>
      <c r="P36" s="26">
        <f t="shared" si="4"/>
        <v>0.98333333333333328</v>
      </c>
      <c r="Q36" s="21">
        <v>64.916963448922218</v>
      </c>
      <c r="R36" s="27">
        <v>67.709090909090918</v>
      </c>
      <c r="S36" s="26">
        <f t="shared" si="5"/>
        <v>0.95876288659793807</v>
      </c>
      <c r="T36" s="25">
        <f t="shared" si="6"/>
        <v>97.104810996563558</v>
      </c>
      <c r="U36" s="28">
        <f t="shared" si="7"/>
        <v>95.581054833408032</v>
      </c>
      <c r="V36" s="8">
        <v>5</v>
      </c>
      <c r="W36" s="8">
        <v>5</v>
      </c>
      <c r="X36" s="29">
        <v>100</v>
      </c>
      <c r="Y36" s="21">
        <v>89.05915492957746</v>
      </c>
      <c r="Z36" s="21">
        <v>98.800000000000011</v>
      </c>
      <c r="AA36" s="29">
        <f t="shared" si="8"/>
        <v>90.140845070422515</v>
      </c>
      <c r="AB36" s="30">
        <f t="shared" si="9"/>
        <v>95.070422535211264</v>
      </c>
      <c r="AC36" s="8">
        <v>0</v>
      </c>
      <c r="AD36" s="8">
        <v>5</v>
      </c>
      <c r="AE36" s="31">
        <f t="shared" si="10"/>
        <v>0</v>
      </c>
      <c r="AF36" s="8">
        <v>2</v>
      </c>
      <c r="AG36" s="8">
        <v>3</v>
      </c>
      <c r="AH36" s="31">
        <v>60</v>
      </c>
      <c r="AI36" s="32">
        <v>4</v>
      </c>
      <c r="AJ36" s="32">
        <v>5</v>
      </c>
      <c r="AK36" s="31">
        <f t="shared" si="11"/>
        <v>80</v>
      </c>
      <c r="AL36" s="33">
        <f t="shared" si="12"/>
        <v>48</v>
      </c>
      <c r="AM36" s="21">
        <v>94.595744680851084</v>
      </c>
      <c r="AN36" s="21">
        <v>98.800000000000011</v>
      </c>
      <c r="AO36" s="34">
        <f t="shared" si="13"/>
        <v>95.744680851063833</v>
      </c>
      <c r="AP36" s="21">
        <v>96.697872340425533</v>
      </c>
      <c r="AQ36" s="21">
        <v>98.800000000000011</v>
      </c>
      <c r="AR36" s="34">
        <f t="shared" si="14"/>
        <v>97.872340425531902</v>
      </c>
      <c r="AS36" s="21">
        <v>60.26099290780143</v>
      </c>
      <c r="AT36" s="21">
        <v>60.961702127659585</v>
      </c>
      <c r="AU36" s="34">
        <f t="shared" si="15"/>
        <v>98.850574712643677</v>
      </c>
      <c r="AV36" s="35">
        <f t="shared" si="16"/>
        <v>97.216923453167041</v>
      </c>
      <c r="AW36" s="27">
        <v>91.792907801418451</v>
      </c>
      <c r="AX36" s="21">
        <v>98.800000000000011</v>
      </c>
      <c r="AY36" s="36">
        <f t="shared" si="22"/>
        <v>92.907801418439718</v>
      </c>
      <c r="AZ36" s="21">
        <v>88.214285714285722</v>
      </c>
      <c r="BA36" s="21">
        <v>98.800000000000011</v>
      </c>
      <c r="BB36" s="36">
        <f t="shared" si="18"/>
        <v>89.285714285714278</v>
      </c>
      <c r="BC36" s="21">
        <v>94.565714285714293</v>
      </c>
      <c r="BD36" s="21">
        <v>98.800000000000011</v>
      </c>
      <c r="BE36" s="36">
        <f t="shared" si="23"/>
        <v>95.714285714285708</v>
      </c>
      <c r="BF36" s="37">
        <f t="shared" si="20"/>
        <v>93.586626139817625</v>
      </c>
      <c r="BG36" s="6">
        <f t="shared" si="21"/>
        <v>85.891005392320793</v>
      </c>
    </row>
    <row r="37" spans="1:245" s="45" customFormat="1" ht="15.75">
      <c r="A37" s="39"/>
      <c r="B37" s="4" t="s">
        <v>245</v>
      </c>
      <c r="C37" s="21">
        <v>101.2</v>
      </c>
      <c r="D37" s="8">
        <v>24</v>
      </c>
      <c r="E37" s="8">
        <v>24</v>
      </c>
      <c r="F37" s="22">
        <f t="shared" si="0"/>
        <v>1</v>
      </c>
      <c r="G37" s="8">
        <v>39</v>
      </c>
      <c r="H37" s="8">
        <v>39</v>
      </c>
      <c r="I37" s="23">
        <f t="shared" si="1"/>
        <v>1</v>
      </c>
      <c r="J37" s="24">
        <f t="shared" si="2"/>
        <v>100</v>
      </c>
      <c r="K37" s="8">
        <v>4</v>
      </c>
      <c r="L37" s="8">
        <v>4</v>
      </c>
      <c r="M37" s="25">
        <f t="shared" si="3"/>
        <v>100</v>
      </c>
      <c r="N37" s="21">
        <v>80.262068965517258</v>
      </c>
      <c r="O37" s="21">
        <v>81.657931034482772</v>
      </c>
      <c r="P37" s="26">
        <f t="shared" si="4"/>
        <v>0.98290598290598297</v>
      </c>
      <c r="Q37" s="21">
        <v>54.113888888888894</v>
      </c>
      <c r="R37" s="27">
        <v>56.222222222222229</v>
      </c>
      <c r="S37" s="26">
        <f t="shared" si="5"/>
        <v>0.96250000000000002</v>
      </c>
      <c r="T37" s="25">
        <f t="shared" si="6"/>
        <v>97.270299145299148</v>
      </c>
      <c r="U37" s="28">
        <f t="shared" si="7"/>
        <v>98.908119658119659</v>
      </c>
      <c r="V37" s="8">
        <v>5</v>
      </c>
      <c r="W37" s="8">
        <v>5</v>
      </c>
      <c r="X37" s="29">
        <v>100</v>
      </c>
      <c r="Y37" s="21">
        <v>92.063888888888897</v>
      </c>
      <c r="Z37" s="21">
        <v>101.2</v>
      </c>
      <c r="AA37" s="29">
        <f t="shared" si="8"/>
        <v>90.972222222222229</v>
      </c>
      <c r="AB37" s="30">
        <f t="shared" si="9"/>
        <v>95.486111111111114</v>
      </c>
      <c r="AC37" s="8">
        <v>0</v>
      </c>
      <c r="AD37" s="8">
        <v>5</v>
      </c>
      <c r="AE37" s="31">
        <f t="shared" si="10"/>
        <v>0</v>
      </c>
      <c r="AF37" s="8">
        <v>2</v>
      </c>
      <c r="AG37" s="8">
        <v>3</v>
      </c>
      <c r="AH37" s="31">
        <v>60</v>
      </c>
      <c r="AI37" s="32">
        <v>4</v>
      </c>
      <c r="AJ37" s="32">
        <v>5</v>
      </c>
      <c r="AK37" s="31">
        <f t="shared" si="11"/>
        <v>80</v>
      </c>
      <c r="AL37" s="33">
        <f t="shared" si="12"/>
        <v>48</v>
      </c>
      <c r="AM37" s="21">
        <v>98.3888888888889</v>
      </c>
      <c r="AN37" s="21">
        <v>101.2</v>
      </c>
      <c r="AO37" s="34">
        <f t="shared" si="13"/>
        <v>97.222222222222229</v>
      </c>
      <c r="AP37" s="21">
        <v>100.49722222222223</v>
      </c>
      <c r="AQ37" s="21">
        <v>101.2</v>
      </c>
      <c r="AR37" s="34">
        <f t="shared" si="14"/>
        <v>99.305555555555571</v>
      </c>
      <c r="AS37" s="21">
        <v>69.575000000000003</v>
      </c>
      <c r="AT37" s="21">
        <v>69.575000000000003</v>
      </c>
      <c r="AU37" s="34">
        <f t="shared" si="15"/>
        <v>100</v>
      </c>
      <c r="AV37" s="35">
        <f t="shared" si="16"/>
        <v>98.611111111111114</v>
      </c>
      <c r="AW37" s="27">
        <v>99.091666666666683</v>
      </c>
      <c r="AX37" s="21">
        <v>101.2</v>
      </c>
      <c r="AY37" s="36">
        <f t="shared" si="22"/>
        <v>97.916666666666686</v>
      </c>
      <c r="AZ37" s="21">
        <v>93.41538461538461</v>
      </c>
      <c r="BA37" s="21">
        <v>101.2</v>
      </c>
      <c r="BB37" s="36">
        <f t="shared" si="18"/>
        <v>92.307692307692307</v>
      </c>
      <c r="BC37" s="21">
        <v>98.369230769230768</v>
      </c>
      <c r="BD37" s="21">
        <v>101.2</v>
      </c>
      <c r="BE37" s="36">
        <f t="shared" si="23"/>
        <v>97.2027972027972</v>
      </c>
      <c r="BF37" s="37">
        <f t="shared" si="20"/>
        <v>96.437937062937067</v>
      </c>
      <c r="BG37" s="6">
        <f t="shared" si="21"/>
        <v>87.488655788655791</v>
      </c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</row>
    <row r="38" spans="1:245" s="39" customFormat="1" ht="15.75">
      <c r="B38" s="4" t="s">
        <v>30</v>
      </c>
      <c r="C38" s="21">
        <v>35.6</v>
      </c>
      <c r="D38" s="8">
        <v>11</v>
      </c>
      <c r="E38" s="8">
        <v>13</v>
      </c>
      <c r="F38" s="22">
        <f t="shared" si="0"/>
        <v>0.84615384615384615</v>
      </c>
      <c r="G38" s="8">
        <v>39</v>
      </c>
      <c r="H38" s="8">
        <v>39</v>
      </c>
      <c r="I38" s="23">
        <f t="shared" si="1"/>
        <v>1</v>
      </c>
      <c r="J38" s="24">
        <f t="shared" si="2"/>
        <v>92.307692307692307</v>
      </c>
      <c r="K38" s="8">
        <v>4</v>
      </c>
      <c r="L38" s="8">
        <v>4</v>
      </c>
      <c r="M38" s="25">
        <f t="shared" si="3"/>
        <v>100</v>
      </c>
      <c r="N38" s="21">
        <v>33.420408163265307</v>
      </c>
      <c r="O38" s="21">
        <v>34.146938775510208</v>
      </c>
      <c r="P38" s="26">
        <f t="shared" si="4"/>
        <v>0.97872340425531912</v>
      </c>
      <c r="Q38" s="21">
        <v>27.608163265306121</v>
      </c>
      <c r="R38" s="27">
        <v>27.608163265306121</v>
      </c>
      <c r="S38" s="26">
        <f t="shared" si="5"/>
        <v>1</v>
      </c>
      <c r="T38" s="25">
        <f t="shared" si="6"/>
        <v>98.936170212765944</v>
      </c>
      <c r="U38" s="28">
        <f t="shared" si="7"/>
        <v>97.266775777414068</v>
      </c>
      <c r="V38" s="8">
        <v>5</v>
      </c>
      <c r="W38" s="8">
        <v>5</v>
      </c>
      <c r="X38" s="29">
        <v>100</v>
      </c>
      <c r="Y38" s="21">
        <v>32.63333333333334</v>
      </c>
      <c r="Z38" s="21">
        <v>35.6</v>
      </c>
      <c r="AA38" s="29">
        <f t="shared" si="8"/>
        <v>91.666666666666686</v>
      </c>
      <c r="AB38" s="30">
        <f t="shared" si="9"/>
        <v>95.833333333333343</v>
      </c>
      <c r="AC38" s="8">
        <v>0</v>
      </c>
      <c r="AD38" s="8">
        <v>5</v>
      </c>
      <c r="AE38" s="31">
        <f t="shared" si="10"/>
        <v>0</v>
      </c>
      <c r="AF38" s="8">
        <v>1</v>
      </c>
      <c r="AG38" s="8">
        <v>3</v>
      </c>
      <c r="AH38" s="31">
        <v>30</v>
      </c>
      <c r="AI38" s="32">
        <v>2</v>
      </c>
      <c r="AJ38" s="32">
        <v>2</v>
      </c>
      <c r="AK38" s="31">
        <f t="shared" si="11"/>
        <v>100</v>
      </c>
      <c r="AL38" s="33">
        <f t="shared" si="12"/>
        <v>42</v>
      </c>
      <c r="AM38" s="21">
        <v>34.858333333333334</v>
      </c>
      <c r="AN38" s="21">
        <v>35.6</v>
      </c>
      <c r="AO38" s="34">
        <f t="shared" si="13"/>
        <v>97.916666666666657</v>
      </c>
      <c r="AP38" s="21">
        <v>34.858333333333334</v>
      </c>
      <c r="AQ38" s="21">
        <v>35.6</v>
      </c>
      <c r="AR38" s="34">
        <f t="shared" si="14"/>
        <v>97.916666666666657</v>
      </c>
      <c r="AS38" s="21">
        <v>27.441666666666666</v>
      </c>
      <c r="AT38" s="21">
        <v>27.441666666666666</v>
      </c>
      <c r="AU38" s="34">
        <f t="shared" si="15"/>
        <v>100</v>
      </c>
      <c r="AV38" s="35">
        <f t="shared" si="16"/>
        <v>98.333333333333329</v>
      </c>
      <c r="AW38" s="27">
        <v>32.63333333333334</v>
      </c>
      <c r="AX38" s="21">
        <v>35.6</v>
      </c>
      <c r="AY38" s="36">
        <f t="shared" si="22"/>
        <v>91.666666666666686</v>
      </c>
      <c r="AZ38" s="21">
        <v>34.116666666666667</v>
      </c>
      <c r="BA38" s="21">
        <v>35.6</v>
      </c>
      <c r="BB38" s="36">
        <f t="shared" si="18"/>
        <v>95.833333333333329</v>
      </c>
      <c r="BC38" s="21">
        <v>33.375</v>
      </c>
      <c r="BD38" s="21">
        <v>35.6</v>
      </c>
      <c r="BE38" s="36">
        <f t="shared" si="23"/>
        <v>93.75</v>
      </c>
      <c r="BF38" s="37">
        <f t="shared" si="20"/>
        <v>93.541666666666671</v>
      </c>
      <c r="BG38" s="6">
        <f t="shared" si="21"/>
        <v>85.395021822149488</v>
      </c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</row>
    <row r="39" spans="1:245" s="39" customFormat="1" ht="15.75">
      <c r="B39" s="4" t="s">
        <v>31</v>
      </c>
      <c r="C39" s="21">
        <v>108.4</v>
      </c>
      <c r="D39" s="8">
        <v>19</v>
      </c>
      <c r="E39" s="8">
        <v>24</v>
      </c>
      <c r="F39" s="22">
        <f t="shared" si="0"/>
        <v>0.79166666666666663</v>
      </c>
      <c r="G39" s="8">
        <v>39</v>
      </c>
      <c r="H39" s="8">
        <v>39</v>
      </c>
      <c r="I39" s="23">
        <f t="shared" si="1"/>
        <v>1</v>
      </c>
      <c r="J39" s="24">
        <f t="shared" si="2"/>
        <v>89.583333333333329</v>
      </c>
      <c r="K39" s="8">
        <v>4</v>
      </c>
      <c r="L39" s="8">
        <v>4</v>
      </c>
      <c r="M39" s="25">
        <f t="shared" si="3"/>
        <v>100</v>
      </c>
      <c r="N39" s="21">
        <v>97.14535519125684</v>
      </c>
      <c r="O39" s="21">
        <v>100.10710382513662</v>
      </c>
      <c r="P39" s="26">
        <f t="shared" si="4"/>
        <v>0.97041420118343202</v>
      </c>
      <c r="Q39" s="21">
        <v>89.444808743169418</v>
      </c>
      <c r="R39" s="27">
        <v>91.814207650273232</v>
      </c>
      <c r="S39" s="26">
        <f t="shared" si="5"/>
        <v>0.97419354838709693</v>
      </c>
      <c r="T39" s="25">
        <f t="shared" si="6"/>
        <v>97.230387478526453</v>
      </c>
      <c r="U39" s="28">
        <f t="shared" si="7"/>
        <v>95.767154991410592</v>
      </c>
      <c r="V39" s="8">
        <v>5</v>
      </c>
      <c r="W39" s="8">
        <v>5</v>
      </c>
      <c r="X39" s="29">
        <v>100</v>
      </c>
      <c r="Y39" s="21">
        <v>101.84835164835165</v>
      </c>
      <c r="Z39" s="21">
        <v>108.4</v>
      </c>
      <c r="AA39" s="29">
        <f t="shared" si="8"/>
        <v>93.956043956043956</v>
      </c>
      <c r="AB39" s="30">
        <f t="shared" si="9"/>
        <v>96.978021978021985</v>
      </c>
      <c r="AC39" s="8">
        <v>0</v>
      </c>
      <c r="AD39" s="8">
        <v>5</v>
      </c>
      <c r="AE39" s="31">
        <f t="shared" si="10"/>
        <v>0</v>
      </c>
      <c r="AF39" s="8">
        <v>1</v>
      </c>
      <c r="AG39" s="8">
        <v>3</v>
      </c>
      <c r="AH39" s="31">
        <v>30</v>
      </c>
      <c r="AI39" s="32">
        <v>3</v>
      </c>
      <c r="AJ39" s="32">
        <v>4</v>
      </c>
      <c r="AK39" s="31">
        <f t="shared" si="11"/>
        <v>75</v>
      </c>
      <c r="AL39" s="33">
        <f t="shared" si="12"/>
        <v>34.5</v>
      </c>
      <c r="AM39" s="21">
        <v>105.40552486187845</v>
      </c>
      <c r="AN39" s="21">
        <v>108.4</v>
      </c>
      <c r="AO39" s="34">
        <f t="shared" si="13"/>
        <v>97.237569060773467</v>
      </c>
      <c r="AP39" s="21">
        <v>106.60331491712708</v>
      </c>
      <c r="AQ39" s="21">
        <v>108.4</v>
      </c>
      <c r="AR39" s="34">
        <f t="shared" si="14"/>
        <v>98.342541436464089</v>
      </c>
      <c r="AS39" s="21">
        <v>83.246408839779008</v>
      </c>
      <c r="AT39" s="21">
        <v>83.845303867403317</v>
      </c>
      <c r="AU39" s="34">
        <f t="shared" si="15"/>
        <v>99.285714285714292</v>
      </c>
      <c r="AV39" s="35">
        <f t="shared" si="16"/>
        <v>98.0891870560379</v>
      </c>
      <c r="AW39" s="27">
        <v>106.00441988950277</v>
      </c>
      <c r="AX39" s="21">
        <v>108.4</v>
      </c>
      <c r="AY39" s="36">
        <f t="shared" si="22"/>
        <v>97.790055248618785</v>
      </c>
      <c r="AZ39" s="21">
        <v>101.81215469613261</v>
      </c>
      <c r="BA39" s="21">
        <v>108.4</v>
      </c>
      <c r="BB39" s="36">
        <f t="shared" si="18"/>
        <v>93.922651933701658</v>
      </c>
      <c r="BC39" s="21">
        <v>107.8011049723757</v>
      </c>
      <c r="BD39" s="21">
        <v>108.4</v>
      </c>
      <c r="BE39" s="36">
        <f t="shared" si="23"/>
        <v>99.447513812154696</v>
      </c>
      <c r="BF39" s="37">
        <f t="shared" si="20"/>
        <v>97.845303867403317</v>
      </c>
      <c r="BG39" s="6">
        <f t="shared" si="21"/>
        <v>84.635933578574765</v>
      </c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s="39" customFormat="1" ht="15.75">
      <c r="B40" s="4" t="s">
        <v>434</v>
      </c>
      <c r="C40" s="38">
        <v>6.8000000000000007</v>
      </c>
      <c r="D40" s="39">
        <v>18</v>
      </c>
      <c r="E40" s="39">
        <v>18</v>
      </c>
      <c r="F40" s="40">
        <f t="shared" si="0"/>
        <v>1</v>
      </c>
      <c r="G40" s="39">
        <v>39</v>
      </c>
      <c r="H40" s="39">
        <v>39</v>
      </c>
      <c r="I40" s="41">
        <f t="shared" si="1"/>
        <v>1</v>
      </c>
      <c r="J40" s="24">
        <f t="shared" si="2"/>
        <v>100</v>
      </c>
      <c r="K40" s="39">
        <v>4</v>
      </c>
      <c r="L40" s="39">
        <v>4</v>
      </c>
      <c r="M40" s="25">
        <f t="shared" si="3"/>
        <v>100</v>
      </c>
      <c r="N40" s="38">
        <v>6.8000000000000007</v>
      </c>
      <c r="O40" s="38">
        <v>6.8000000000000007</v>
      </c>
      <c r="P40" s="42">
        <f t="shared" si="4"/>
        <v>1</v>
      </c>
      <c r="Q40" s="38">
        <v>5.666666666666667</v>
      </c>
      <c r="R40" s="43">
        <v>5.666666666666667</v>
      </c>
      <c r="S40" s="42">
        <f t="shared" si="5"/>
        <v>1</v>
      </c>
      <c r="T40" s="25">
        <f t="shared" si="6"/>
        <v>100</v>
      </c>
      <c r="U40" s="28">
        <f t="shared" si="7"/>
        <v>100</v>
      </c>
      <c r="V40" s="39">
        <v>5</v>
      </c>
      <c r="W40" s="39">
        <v>5</v>
      </c>
      <c r="X40" s="29">
        <v>100</v>
      </c>
      <c r="Y40" s="38">
        <v>6.2333333333333343</v>
      </c>
      <c r="Z40" s="38">
        <v>6.8000000000000007</v>
      </c>
      <c r="AA40" s="29">
        <f t="shared" si="8"/>
        <v>91.666666666666671</v>
      </c>
      <c r="AB40" s="30">
        <f t="shared" si="9"/>
        <v>95.833333333333343</v>
      </c>
      <c r="AC40" s="39">
        <v>0</v>
      </c>
      <c r="AD40" s="39">
        <v>5</v>
      </c>
      <c r="AE40" s="31">
        <f t="shared" si="10"/>
        <v>0</v>
      </c>
      <c r="AF40" s="39">
        <v>3</v>
      </c>
      <c r="AG40" s="39">
        <v>3</v>
      </c>
      <c r="AH40" s="31">
        <f>AF40*100/3</f>
        <v>100</v>
      </c>
      <c r="AI40" s="44">
        <v>2</v>
      </c>
      <c r="AJ40" s="44">
        <v>2</v>
      </c>
      <c r="AK40" s="31">
        <f t="shared" si="11"/>
        <v>100</v>
      </c>
      <c r="AL40" s="33">
        <f t="shared" si="12"/>
        <v>70</v>
      </c>
      <c r="AM40" s="38">
        <v>6.8000000000000007</v>
      </c>
      <c r="AN40" s="38">
        <v>6.8000000000000007</v>
      </c>
      <c r="AO40" s="34">
        <f t="shared" si="13"/>
        <v>100</v>
      </c>
      <c r="AP40" s="38">
        <v>6.8000000000000007</v>
      </c>
      <c r="AQ40" s="38">
        <v>6.8000000000000007</v>
      </c>
      <c r="AR40" s="34">
        <f t="shared" si="14"/>
        <v>100</v>
      </c>
      <c r="AS40" s="38">
        <v>6.2333333333333343</v>
      </c>
      <c r="AT40" s="38">
        <v>6.2333333333333343</v>
      </c>
      <c r="AU40" s="34">
        <f t="shared" si="15"/>
        <v>100</v>
      </c>
      <c r="AV40" s="35">
        <f t="shared" si="16"/>
        <v>100</v>
      </c>
      <c r="AW40" s="43">
        <v>6.8000000000000007</v>
      </c>
      <c r="AX40" s="38">
        <v>6.8000000000000007</v>
      </c>
      <c r="AY40" s="36">
        <f t="shared" si="22"/>
        <v>100</v>
      </c>
      <c r="AZ40" s="38">
        <v>6.8000000000000007</v>
      </c>
      <c r="BA40" s="38">
        <v>6.8000000000000007</v>
      </c>
      <c r="BB40" s="36">
        <f t="shared" si="18"/>
        <v>100</v>
      </c>
      <c r="BC40" s="38">
        <v>6.8000000000000007</v>
      </c>
      <c r="BD40" s="38">
        <v>6.8000000000000007</v>
      </c>
      <c r="BE40" s="36">
        <f t="shared" si="23"/>
        <v>100</v>
      </c>
      <c r="BF40" s="37">
        <f t="shared" si="20"/>
        <v>100</v>
      </c>
      <c r="BG40" s="6">
        <f t="shared" si="21"/>
        <v>93.166666666666671</v>
      </c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</row>
    <row r="41" spans="1:245" ht="31.5">
      <c r="A41" s="39"/>
      <c r="B41" s="95" t="s">
        <v>35</v>
      </c>
      <c r="C41" s="21">
        <v>23.6</v>
      </c>
      <c r="D41" s="8">
        <v>22</v>
      </c>
      <c r="E41" s="8">
        <v>24</v>
      </c>
      <c r="F41" s="22">
        <f t="shared" si="0"/>
        <v>0.91666666666666663</v>
      </c>
      <c r="G41" s="8">
        <v>39</v>
      </c>
      <c r="H41" s="8">
        <v>39</v>
      </c>
      <c r="I41" s="23">
        <f t="shared" si="1"/>
        <v>1</v>
      </c>
      <c r="J41" s="24">
        <f t="shared" si="2"/>
        <v>95.833333333333329</v>
      </c>
      <c r="K41" s="8">
        <v>4</v>
      </c>
      <c r="L41" s="8">
        <v>4</v>
      </c>
      <c r="M41" s="25">
        <f t="shared" si="3"/>
        <v>100</v>
      </c>
      <c r="N41" s="21">
        <v>21.454545454545453</v>
      </c>
      <c r="O41" s="21">
        <v>22.169696969696968</v>
      </c>
      <c r="P41" s="26">
        <f t="shared" si="4"/>
        <v>0.967741935483871</v>
      </c>
      <c r="Q41" s="21">
        <v>12.872727272727275</v>
      </c>
      <c r="R41" s="27">
        <v>13.58787878787879</v>
      </c>
      <c r="S41" s="26">
        <f t="shared" si="5"/>
        <v>0.94736842105263164</v>
      </c>
      <c r="T41" s="25">
        <f t="shared" si="6"/>
        <v>95.755517826825127</v>
      </c>
      <c r="U41" s="28">
        <f t="shared" si="7"/>
        <v>97.052207130730054</v>
      </c>
      <c r="V41" s="8">
        <v>5</v>
      </c>
      <c r="W41" s="8">
        <v>5</v>
      </c>
      <c r="X41" s="29">
        <v>100</v>
      </c>
      <c r="Y41" s="21">
        <v>20.739393939393942</v>
      </c>
      <c r="Z41" s="21">
        <v>23.6</v>
      </c>
      <c r="AA41" s="29">
        <f t="shared" si="8"/>
        <v>87.87878787878789</v>
      </c>
      <c r="AB41" s="30">
        <f t="shared" si="9"/>
        <v>93.939393939393938</v>
      </c>
      <c r="AC41" s="8">
        <v>0</v>
      </c>
      <c r="AD41" s="8">
        <v>5</v>
      </c>
      <c r="AE41" s="31">
        <f t="shared" si="10"/>
        <v>0</v>
      </c>
      <c r="AF41" s="8">
        <v>1</v>
      </c>
      <c r="AG41" s="8">
        <v>3</v>
      </c>
      <c r="AH41" s="31">
        <v>30</v>
      </c>
      <c r="AI41" s="32">
        <v>1</v>
      </c>
      <c r="AJ41" s="32">
        <v>1</v>
      </c>
      <c r="AK41" s="31">
        <f t="shared" si="11"/>
        <v>100</v>
      </c>
      <c r="AL41" s="33">
        <f t="shared" si="12"/>
        <v>42</v>
      </c>
      <c r="AM41" s="21">
        <v>22.169696969696968</v>
      </c>
      <c r="AN41" s="21">
        <v>23.6</v>
      </c>
      <c r="AO41" s="34">
        <f t="shared" si="13"/>
        <v>93.939393939393923</v>
      </c>
      <c r="AP41" s="21">
        <v>21.454545454545457</v>
      </c>
      <c r="AQ41" s="21">
        <v>23.6</v>
      </c>
      <c r="AR41" s="34">
        <f t="shared" si="14"/>
        <v>90.909090909090921</v>
      </c>
      <c r="AS41" s="21">
        <v>12.157575757575758</v>
      </c>
      <c r="AT41" s="21">
        <v>12.157575757575758</v>
      </c>
      <c r="AU41" s="34">
        <f t="shared" si="15"/>
        <v>100</v>
      </c>
      <c r="AV41" s="35">
        <f t="shared" si="16"/>
        <v>93.939393939393938</v>
      </c>
      <c r="AW41" s="27">
        <v>22.169696969696968</v>
      </c>
      <c r="AX41" s="21">
        <v>23.6</v>
      </c>
      <c r="AY41" s="36">
        <f t="shared" si="22"/>
        <v>93.939393939393923</v>
      </c>
      <c r="AZ41" s="21">
        <v>23.6</v>
      </c>
      <c r="BA41" s="21">
        <v>23.6</v>
      </c>
      <c r="BB41" s="36">
        <f t="shared" si="18"/>
        <v>100</v>
      </c>
      <c r="BC41" s="21">
        <v>22.884848484848487</v>
      </c>
      <c r="BD41" s="21">
        <v>23.6</v>
      </c>
      <c r="BE41" s="36">
        <f t="shared" si="23"/>
        <v>96.969696969696969</v>
      </c>
      <c r="BF41" s="37">
        <f t="shared" si="20"/>
        <v>96.666666666666657</v>
      </c>
      <c r="BG41" s="6">
        <f t="shared" si="21"/>
        <v>84.719532335236906</v>
      </c>
    </row>
    <row r="42" spans="1:245" ht="15.75">
      <c r="A42" s="39"/>
      <c r="B42" s="4" t="s">
        <v>435</v>
      </c>
      <c r="C42" s="21">
        <v>11.600000000000001</v>
      </c>
      <c r="D42" s="8">
        <v>16</v>
      </c>
      <c r="E42" s="8">
        <v>16</v>
      </c>
      <c r="F42" s="22">
        <f t="shared" si="0"/>
        <v>1</v>
      </c>
      <c r="G42" s="8">
        <v>39</v>
      </c>
      <c r="H42" s="8">
        <v>39</v>
      </c>
      <c r="I42" s="23">
        <f t="shared" si="1"/>
        <v>1</v>
      </c>
      <c r="J42" s="24">
        <f t="shared" si="2"/>
        <v>100</v>
      </c>
      <c r="K42" s="8">
        <v>4</v>
      </c>
      <c r="L42" s="8">
        <v>4</v>
      </c>
      <c r="M42" s="25">
        <f t="shared" si="3"/>
        <v>100</v>
      </c>
      <c r="N42" s="21">
        <v>11.600000000000001</v>
      </c>
      <c r="O42" s="21">
        <v>11.600000000000001</v>
      </c>
      <c r="P42" s="26">
        <f t="shared" si="4"/>
        <v>1</v>
      </c>
      <c r="Q42" s="21">
        <v>10.440000000000001</v>
      </c>
      <c r="R42" s="27">
        <v>10.440000000000001</v>
      </c>
      <c r="S42" s="26">
        <f t="shared" si="5"/>
        <v>1</v>
      </c>
      <c r="T42" s="25">
        <f t="shared" si="6"/>
        <v>100</v>
      </c>
      <c r="U42" s="28">
        <f t="shared" si="7"/>
        <v>100</v>
      </c>
      <c r="V42" s="8">
        <v>5</v>
      </c>
      <c r="W42" s="8">
        <v>5</v>
      </c>
      <c r="X42" s="29">
        <v>100</v>
      </c>
      <c r="Y42" s="21">
        <v>11.020000000000001</v>
      </c>
      <c r="Z42" s="21">
        <v>11.600000000000001</v>
      </c>
      <c r="AA42" s="29">
        <f t="shared" si="8"/>
        <v>95</v>
      </c>
      <c r="AB42" s="30">
        <f t="shared" si="9"/>
        <v>97.5</v>
      </c>
      <c r="AC42" s="8">
        <v>0</v>
      </c>
      <c r="AD42" s="8">
        <v>5</v>
      </c>
      <c r="AE42" s="31">
        <f t="shared" si="10"/>
        <v>0</v>
      </c>
      <c r="AF42" s="8">
        <v>3</v>
      </c>
      <c r="AG42" s="8">
        <v>3</v>
      </c>
      <c r="AH42" s="31">
        <f>AF42*100/3</f>
        <v>100</v>
      </c>
      <c r="AI42" s="32">
        <v>1</v>
      </c>
      <c r="AJ42" s="32">
        <v>1</v>
      </c>
      <c r="AK42" s="31">
        <f t="shared" si="11"/>
        <v>100</v>
      </c>
      <c r="AL42" s="33">
        <f t="shared" si="12"/>
        <v>70</v>
      </c>
      <c r="AM42" s="21">
        <v>11.600000000000001</v>
      </c>
      <c r="AN42" s="21">
        <v>11.600000000000001</v>
      </c>
      <c r="AO42" s="34">
        <f t="shared" si="13"/>
        <v>100</v>
      </c>
      <c r="AP42" s="21">
        <v>11.600000000000001</v>
      </c>
      <c r="AQ42" s="21">
        <v>11.600000000000001</v>
      </c>
      <c r="AR42" s="34">
        <f t="shared" si="14"/>
        <v>100</v>
      </c>
      <c r="AS42" s="21">
        <v>7.4953846153846158</v>
      </c>
      <c r="AT42" s="21">
        <v>8.120000000000001</v>
      </c>
      <c r="AU42" s="34">
        <f t="shared" si="15"/>
        <v>92.307692307692307</v>
      </c>
      <c r="AV42" s="35">
        <f t="shared" si="16"/>
        <v>98.461538461538467</v>
      </c>
      <c r="AW42" s="27">
        <v>10.989473684210529</v>
      </c>
      <c r="AX42" s="21">
        <v>11.600000000000001</v>
      </c>
      <c r="AY42" s="36">
        <f t="shared" si="22"/>
        <v>94.736842105263165</v>
      </c>
      <c r="AZ42" s="21">
        <v>11.600000000000001</v>
      </c>
      <c r="BA42" s="21">
        <v>11.600000000000001</v>
      </c>
      <c r="BB42" s="36">
        <f t="shared" si="18"/>
        <v>100</v>
      </c>
      <c r="BC42" s="21">
        <v>11.600000000000001</v>
      </c>
      <c r="BD42" s="21">
        <v>11.600000000000001</v>
      </c>
      <c r="BE42" s="36">
        <f t="shared" si="23"/>
        <v>100</v>
      </c>
      <c r="BF42" s="37">
        <f t="shared" si="20"/>
        <v>98.421052631578945</v>
      </c>
      <c r="BG42" s="6">
        <f t="shared" si="21"/>
        <v>92.876518218623488</v>
      </c>
    </row>
    <row r="43" spans="1:245" ht="15.75">
      <c r="A43" s="39"/>
      <c r="B43" s="4" t="s">
        <v>433</v>
      </c>
      <c r="C43" s="21">
        <v>108.80000000000001</v>
      </c>
      <c r="D43" s="8">
        <v>16</v>
      </c>
      <c r="E43" s="8">
        <v>16</v>
      </c>
      <c r="F43" s="22">
        <f t="shared" si="0"/>
        <v>1</v>
      </c>
      <c r="G43" s="8">
        <v>39</v>
      </c>
      <c r="H43" s="8">
        <v>39</v>
      </c>
      <c r="I43" s="23">
        <f t="shared" si="1"/>
        <v>1</v>
      </c>
      <c r="J43" s="24">
        <f t="shared" si="2"/>
        <v>100</v>
      </c>
      <c r="K43" s="8">
        <v>4</v>
      </c>
      <c r="L43" s="8">
        <v>4</v>
      </c>
      <c r="M43" s="25">
        <f t="shared" si="3"/>
        <v>100</v>
      </c>
      <c r="N43" s="21">
        <v>102.29565217391306</v>
      </c>
      <c r="O43" s="21">
        <v>104.06956521739131</v>
      </c>
      <c r="P43" s="26">
        <f t="shared" si="4"/>
        <v>0.98295454545454541</v>
      </c>
      <c r="Q43" s="21">
        <v>96.973913043478277</v>
      </c>
      <c r="R43" s="27">
        <v>98.747826086956536</v>
      </c>
      <c r="S43" s="26">
        <f t="shared" si="5"/>
        <v>0.98203592814371254</v>
      </c>
      <c r="T43" s="25">
        <f t="shared" si="6"/>
        <v>98.249523679912897</v>
      </c>
      <c r="U43" s="28">
        <f t="shared" si="7"/>
        <v>99.299809471965162</v>
      </c>
      <c r="V43" s="8">
        <v>5</v>
      </c>
      <c r="W43" s="8">
        <v>5</v>
      </c>
      <c r="X43" s="29">
        <v>100</v>
      </c>
      <c r="Y43" s="21">
        <v>106.42185792349727</v>
      </c>
      <c r="Z43" s="21">
        <v>108.80000000000001</v>
      </c>
      <c r="AA43" s="29">
        <f t="shared" si="8"/>
        <v>97.814207650273218</v>
      </c>
      <c r="AB43" s="30">
        <f t="shared" si="9"/>
        <v>98.907103825136602</v>
      </c>
      <c r="AC43" s="8">
        <v>0</v>
      </c>
      <c r="AD43" s="8">
        <v>5</v>
      </c>
      <c r="AE43" s="31">
        <f t="shared" si="10"/>
        <v>0</v>
      </c>
      <c r="AF43" s="8">
        <v>3</v>
      </c>
      <c r="AG43" s="8">
        <v>3</v>
      </c>
      <c r="AH43" s="31">
        <f>AF43*100/3</f>
        <v>100</v>
      </c>
      <c r="AI43" s="32">
        <v>8</v>
      </c>
      <c r="AJ43" s="32">
        <v>8</v>
      </c>
      <c r="AK43" s="31">
        <f t="shared" si="11"/>
        <v>100</v>
      </c>
      <c r="AL43" s="33">
        <f t="shared" si="12"/>
        <v>70</v>
      </c>
      <c r="AM43" s="21">
        <v>108.2021978021978</v>
      </c>
      <c r="AN43" s="21">
        <v>108.80000000000001</v>
      </c>
      <c r="AO43" s="34">
        <f t="shared" si="13"/>
        <v>99.450549450549445</v>
      </c>
      <c r="AP43" s="21">
        <v>108.2021978021978</v>
      </c>
      <c r="AQ43" s="21">
        <v>108.80000000000001</v>
      </c>
      <c r="AR43" s="34">
        <f t="shared" si="14"/>
        <v>99.450549450549445</v>
      </c>
      <c r="AS43" s="21">
        <v>90.268131868131874</v>
      </c>
      <c r="AT43" s="21">
        <v>90.268131868131874</v>
      </c>
      <c r="AU43" s="34">
        <f t="shared" si="15"/>
        <v>100</v>
      </c>
      <c r="AV43" s="35">
        <f t="shared" si="16"/>
        <v>99.560439560439562</v>
      </c>
      <c r="AW43" s="27">
        <v>108.80000000000001</v>
      </c>
      <c r="AX43" s="21">
        <v>108.80000000000001</v>
      </c>
      <c r="AY43" s="36">
        <f t="shared" si="22"/>
        <v>100</v>
      </c>
      <c r="AZ43" s="21">
        <v>105.81098901098902</v>
      </c>
      <c r="BA43" s="21">
        <v>108.80000000000001</v>
      </c>
      <c r="BB43" s="36">
        <f t="shared" si="18"/>
        <v>97.252747252747255</v>
      </c>
      <c r="BC43" s="21">
        <v>107.60439560439562</v>
      </c>
      <c r="BD43" s="21">
        <v>108.80000000000001</v>
      </c>
      <c r="BE43" s="36">
        <f t="shared" si="23"/>
        <v>98.901098901098905</v>
      </c>
      <c r="BF43" s="37">
        <f t="shared" si="20"/>
        <v>98.901098901098905</v>
      </c>
      <c r="BG43" s="6">
        <f t="shared" si="21"/>
        <v>93.333690351728052</v>
      </c>
    </row>
    <row r="44" spans="1:245" ht="15.75">
      <c r="A44" s="39"/>
      <c r="B44" s="4" t="s">
        <v>32</v>
      </c>
      <c r="C44" s="21">
        <v>71.600000000000009</v>
      </c>
      <c r="D44" s="8">
        <v>18</v>
      </c>
      <c r="E44" s="8">
        <v>18</v>
      </c>
      <c r="F44" s="22">
        <f t="shared" si="0"/>
        <v>1</v>
      </c>
      <c r="G44" s="8">
        <v>39</v>
      </c>
      <c r="H44" s="8">
        <v>39</v>
      </c>
      <c r="I44" s="23">
        <f t="shared" si="1"/>
        <v>1</v>
      </c>
      <c r="J44" s="24">
        <f t="shared" si="2"/>
        <v>100</v>
      </c>
      <c r="K44" s="8">
        <v>4</v>
      </c>
      <c r="L44" s="8">
        <v>4</v>
      </c>
      <c r="M44" s="25">
        <f t="shared" si="3"/>
        <v>100</v>
      </c>
      <c r="N44" s="21">
        <v>60.294736842105266</v>
      </c>
      <c r="O44" s="21">
        <v>62.555789473684214</v>
      </c>
      <c r="P44" s="26">
        <f t="shared" si="4"/>
        <v>0.96385542168674698</v>
      </c>
      <c r="Q44" s="21">
        <v>52.004210526315802</v>
      </c>
      <c r="R44" s="27">
        <v>52.757894736842118</v>
      </c>
      <c r="S44" s="26">
        <f t="shared" si="5"/>
        <v>0.98571428571428577</v>
      </c>
      <c r="T44" s="25">
        <f t="shared" si="6"/>
        <v>97.478485370051644</v>
      </c>
      <c r="U44" s="28">
        <f t="shared" si="7"/>
        <v>98.99139414802066</v>
      </c>
      <c r="V44" s="8">
        <v>5</v>
      </c>
      <c r="W44" s="8">
        <v>5</v>
      </c>
      <c r="X44" s="29">
        <v>100</v>
      </c>
      <c r="Y44" s="21">
        <v>63.309473684210531</v>
      </c>
      <c r="Z44" s="21">
        <v>71.600000000000009</v>
      </c>
      <c r="AA44" s="29">
        <f t="shared" si="8"/>
        <v>88.421052631578945</v>
      </c>
      <c r="AB44" s="30">
        <f t="shared" si="9"/>
        <v>94.21052631578948</v>
      </c>
      <c r="AC44" s="8">
        <v>0</v>
      </c>
      <c r="AD44" s="8">
        <v>5</v>
      </c>
      <c r="AE44" s="31">
        <f t="shared" si="10"/>
        <v>0</v>
      </c>
      <c r="AF44" s="8">
        <v>1</v>
      </c>
      <c r="AG44" s="8">
        <v>3</v>
      </c>
      <c r="AH44" s="31">
        <v>30</v>
      </c>
      <c r="AI44" s="32">
        <v>4</v>
      </c>
      <c r="AJ44" s="32">
        <v>5</v>
      </c>
      <c r="AK44" s="31">
        <f t="shared" si="11"/>
        <v>80</v>
      </c>
      <c r="AL44" s="33">
        <f t="shared" si="12"/>
        <v>36</v>
      </c>
      <c r="AM44" s="21">
        <v>69.314893617021283</v>
      </c>
      <c r="AN44" s="21">
        <v>71.600000000000009</v>
      </c>
      <c r="AO44" s="34">
        <f t="shared" si="13"/>
        <v>96.808510638297875</v>
      </c>
      <c r="AP44" s="21">
        <v>70.076595744680859</v>
      </c>
      <c r="AQ44" s="21">
        <v>71.600000000000009</v>
      </c>
      <c r="AR44" s="34">
        <f t="shared" si="14"/>
        <v>97.872340425531917</v>
      </c>
      <c r="AS44" s="21">
        <v>48.748936170212765</v>
      </c>
      <c r="AT44" s="21">
        <v>49.51063829787234</v>
      </c>
      <c r="AU44" s="34">
        <f t="shared" si="15"/>
        <v>98.461538461538453</v>
      </c>
      <c r="AV44" s="35">
        <f t="shared" si="16"/>
        <v>97.56464811783961</v>
      </c>
      <c r="AW44" s="27">
        <v>68.553191489361708</v>
      </c>
      <c r="AX44" s="21">
        <v>71.600000000000009</v>
      </c>
      <c r="AY44" s="36">
        <f t="shared" si="22"/>
        <v>95.744680851063819</v>
      </c>
      <c r="AZ44" s="21">
        <v>66.268085106382998</v>
      </c>
      <c r="BA44" s="21">
        <v>71.600000000000009</v>
      </c>
      <c r="BB44" s="36">
        <f t="shared" si="18"/>
        <v>92.553191489361723</v>
      </c>
      <c r="BC44" s="21">
        <v>69.314893617021283</v>
      </c>
      <c r="BD44" s="21">
        <v>71.600000000000009</v>
      </c>
      <c r="BE44" s="36">
        <f t="shared" si="23"/>
        <v>96.808510638297875</v>
      </c>
      <c r="BF44" s="37">
        <f t="shared" si="20"/>
        <v>95.638297872340416</v>
      </c>
      <c r="BG44" s="6">
        <f t="shared" si="21"/>
        <v>84.480973290798033</v>
      </c>
    </row>
    <row r="45" spans="1:245" ht="15.75">
      <c r="A45" s="39"/>
      <c r="B45" s="4" t="s">
        <v>246</v>
      </c>
      <c r="C45" s="21">
        <v>84.800000000000011</v>
      </c>
      <c r="D45" s="8">
        <v>24</v>
      </c>
      <c r="E45" s="8">
        <v>24</v>
      </c>
      <c r="F45" s="22">
        <f t="shared" si="0"/>
        <v>1</v>
      </c>
      <c r="G45" s="8">
        <v>39</v>
      </c>
      <c r="H45" s="8">
        <v>39</v>
      </c>
      <c r="I45" s="23">
        <f t="shared" si="1"/>
        <v>1</v>
      </c>
      <c r="J45" s="24">
        <f t="shared" si="2"/>
        <v>100</v>
      </c>
      <c r="K45" s="8">
        <v>4</v>
      </c>
      <c r="L45" s="8">
        <v>4</v>
      </c>
      <c r="M45" s="25">
        <f t="shared" si="3"/>
        <v>100</v>
      </c>
      <c r="N45" s="21">
        <v>73.825882352941179</v>
      </c>
      <c r="O45" s="21">
        <v>74.82352941176471</v>
      </c>
      <c r="P45" s="26">
        <f t="shared" si="4"/>
        <v>0.98666666666666669</v>
      </c>
      <c r="Q45" s="21">
        <v>52.875294117647066</v>
      </c>
      <c r="R45" s="27">
        <v>52.875294117647066</v>
      </c>
      <c r="S45" s="26">
        <f t="shared" si="5"/>
        <v>1</v>
      </c>
      <c r="T45" s="25">
        <f t="shared" si="6"/>
        <v>99.333333333333343</v>
      </c>
      <c r="U45" s="28">
        <f t="shared" si="7"/>
        <v>99.733333333333348</v>
      </c>
      <c r="V45" s="8">
        <v>5</v>
      </c>
      <c r="W45" s="8">
        <v>5</v>
      </c>
      <c r="X45" s="29">
        <v>100</v>
      </c>
      <c r="Y45" s="21">
        <v>77.816470588235305</v>
      </c>
      <c r="Z45" s="21">
        <v>84.800000000000011</v>
      </c>
      <c r="AA45" s="29">
        <f t="shared" si="8"/>
        <v>91.764705882352942</v>
      </c>
      <c r="AB45" s="30">
        <f t="shared" si="9"/>
        <v>95.882352941176464</v>
      </c>
      <c r="AC45" s="8">
        <v>0</v>
      </c>
      <c r="AD45" s="8">
        <v>5</v>
      </c>
      <c r="AE45" s="31">
        <f t="shared" si="10"/>
        <v>0</v>
      </c>
      <c r="AF45" s="8">
        <v>2</v>
      </c>
      <c r="AG45" s="8">
        <v>3</v>
      </c>
      <c r="AH45" s="31">
        <v>60</v>
      </c>
      <c r="AI45" s="32">
        <v>3</v>
      </c>
      <c r="AJ45" s="32">
        <v>4</v>
      </c>
      <c r="AK45" s="31">
        <f t="shared" si="11"/>
        <v>75</v>
      </c>
      <c r="AL45" s="33">
        <f t="shared" si="12"/>
        <v>46.5</v>
      </c>
      <c r="AM45" s="21">
        <v>80.761904761904773</v>
      </c>
      <c r="AN45" s="21">
        <v>84.800000000000011</v>
      </c>
      <c r="AO45" s="34">
        <f t="shared" si="13"/>
        <v>95.238095238095241</v>
      </c>
      <c r="AP45" s="21">
        <v>81.771428571428586</v>
      </c>
      <c r="AQ45" s="21">
        <v>84.800000000000011</v>
      </c>
      <c r="AR45" s="34">
        <f t="shared" si="14"/>
        <v>96.428571428571431</v>
      </c>
      <c r="AS45" s="21">
        <v>52.495238095238108</v>
      </c>
      <c r="AT45" s="21">
        <v>53.504761904761914</v>
      </c>
      <c r="AU45" s="34">
        <f t="shared" si="15"/>
        <v>98.113207547169822</v>
      </c>
      <c r="AV45" s="35">
        <f t="shared" si="16"/>
        <v>96.289308176100633</v>
      </c>
      <c r="AW45" s="27">
        <v>81.771428571428586</v>
      </c>
      <c r="AX45" s="21">
        <v>84.800000000000011</v>
      </c>
      <c r="AY45" s="36">
        <f t="shared" si="22"/>
        <v>96.428571428571431</v>
      </c>
      <c r="AZ45" s="21">
        <v>80.761904761904773</v>
      </c>
      <c r="BA45" s="21">
        <v>84.800000000000011</v>
      </c>
      <c r="BB45" s="36">
        <f t="shared" si="18"/>
        <v>95.238095238095241</v>
      </c>
      <c r="BC45" s="21">
        <v>82.780952380952385</v>
      </c>
      <c r="BD45" s="21">
        <v>84.800000000000011</v>
      </c>
      <c r="BE45" s="36">
        <f t="shared" si="23"/>
        <v>97.61904761904762</v>
      </c>
      <c r="BF45" s="37">
        <f t="shared" si="20"/>
        <v>96.785714285714278</v>
      </c>
      <c r="BG45" s="6">
        <f t="shared" si="21"/>
        <v>87.038141747264945</v>
      </c>
    </row>
    <row r="46" spans="1:245" ht="15.75">
      <c r="A46" s="39"/>
      <c r="B46" s="4" t="s">
        <v>221</v>
      </c>
      <c r="C46" s="38">
        <v>124</v>
      </c>
      <c r="D46" s="39">
        <v>15</v>
      </c>
      <c r="E46" s="39">
        <v>15</v>
      </c>
      <c r="F46" s="40">
        <f t="shared" si="0"/>
        <v>1</v>
      </c>
      <c r="G46" s="39">
        <v>39</v>
      </c>
      <c r="H46" s="39">
        <v>39</v>
      </c>
      <c r="I46" s="41">
        <f t="shared" si="1"/>
        <v>1</v>
      </c>
      <c r="J46" s="24">
        <f t="shared" si="2"/>
        <v>100</v>
      </c>
      <c r="K46" s="39">
        <v>4</v>
      </c>
      <c r="L46" s="39">
        <v>4</v>
      </c>
      <c r="M46" s="25">
        <f t="shared" si="3"/>
        <v>100</v>
      </c>
      <c r="N46" s="38">
        <v>108.03433476394849</v>
      </c>
      <c r="O46" s="38">
        <v>110.69527896995707</v>
      </c>
      <c r="P46" s="42">
        <f t="shared" si="4"/>
        <v>0.97596153846153855</v>
      </c>
      <c r="Q46" s="38">
        <v>96.858369098712444</v>
      </c>
      <c r="R46" s="43">
        <v>100.58369098712447</v>
      </c>
      <c r="S46" s="42">
        <f t="shared" si="5"/>
        <v>0.96296296296296291</v>
      </c>
      <c r="T46" s="25">
        <f t="shared" si="6"/>
        <v>96.946225071225072</v>
      </c>
      <c r="U46" s="28">
        <f t="shared" si="7"/>
        <v>98.77849002849004</v>
      </c>
      <c r="V46" s="39">
        <v>5</v>
      </c>
      <c r="W46" s="39">
        <v>5</v>
      </c>
      <c r="X46" s="29">
        <v>100</v>
      </c>
      <c r="Y46" s="38">
        <v>114.37931034482759</v>
      </c>
      <c r="Z46" s="38">
        <v>124</v>
      </c>
      <c r="AA46" s="29">
        <f t="shared" si="8"/>
        <v>92.241379310344826</v>
      </c>
      <c r="AB46" s="30">
        <f t="shared" si="9"/>
        <v>96.120689655172413</v>
      </c>
      <c r="AC46" s="39">
        <v>0</v>
      </c>
      <c r="AD46" s="39">
        <v>5</v>
      </c>
      <c r="AE46" s="31">
        <f t="shared" si="10"/>
        <v>0</v>
      </c>
      <c r="AF46" s="39">
        <v>1</v>
      </c>
      <c r="AG46" s="39">
        <v>3</v>
      </c>
      <c r="AH46" s="31">
        <v>30</v>
      </c>
      <c r="AI46" s="44">
        <v>5</v>
      </c>
      <c r="AJ46" s="44">
        <v>6</v>
      </c>
      <c r="AK46" s="31">
        <f t="shared" si="11"/>
        <v>83.333333333333343</v>
      </c>
      <c r="AL46" s="33">
        <f t="shared" si="12"/>
        <v>37</v>
      </c>
      <c r="AM46" s="38">
        <v>119.16883116883116</v>
      </c>
      <c r="AN46" s="38">
        <v>124</v>
      </c>
      <c r="AO46" s="34">
        <f t="shared" si="13"/>
        <v>96.103896103896105</v>
      </c>
      <c r="AP46" s="38">
        <v>122.38961038961038</v>
      </c>
      <c r="AQ46" s="38">
        <v>124</v>
      </c>
      <c r="AR46" s="34">
        <f t="shared" si="14"/>
        <v>98.701298701298697</v>
      </c>
      <c r="AS46" s="38">
        <v>90.718614718614731</v>
      </c>
      <c r="AT46" s="38">
        <v>93.402597402597408</v>
      </c>
      <c r="AU46" s="34">
        <f t="shared" si="15"/>
        <v>97.1264367816092</v>
      </c>
      <c r="AV46" s="35">
        <f t="shared" si="16"/>
        <v>97.347365278399778</v>
      </c>
      <c r="AW46" s="43">
        <v>117.55844155844156</v>
      </c>
      <c r="AX46" s="38">
        <v>124</v>
      </c>
      <c r="AY46" s="36">
        <f t="shared" si="22"/>
        <v>94.805194805194802</v>
      </c>
      <c r="AZ46" s="38">
        <v>119.70562770562771</v>
      </c>
      <c r="BA46" s="38">
        <v>124</v>
      </c>
      <c r="BB46" s="36">
        <f t="shared" si="18"/>
        <v>96.53679653679653</v>
      </c>
      <c r="BC46" s="38">
        <v>120.77922077922079</v>
      </c>
      <c r="BD46" s="38">
        <v>124</v>
      </c>
      <c r="BE46" s="36">
        <f t="shared" si="23"/>
        <v>97.402597402597408</v>
      </c>
      <c r="BF46" s="37">
        <f t="shared" si="20"/>
        <v>96.450216450216459</v>
      </c>
      <c r="BG46" s="6">
        <f t="shared" si="21"/>
        <v>85.139352282455732</v>
      </c>
    </row>
    <row r="47" spans="1:245" ht="15.75">
      <c r="A47" s="39"/>
      <c r="B47" s="4" t="s">
        <v>230</v>
      </c>
      <c r="C47" s="21">
        <v>70.8</v>
      </c>
      <c r="D47" s="8">
        <v>21</v>
      </c>
      <c r="E47" s="8">
        <v>21</v>
      </c>
      <c r="F47" s="22">
        <f t="shared" si="0"/>
        <v>1</v>
      </c>
      <c r="G47" s="8">
        <v>39</v>
      </c>
      <c r="H47" s="8">
        <v>39</v>
      </c>
      <c r="I47" s="23">
        <f t="shared" si="1"/>
        <v>1</v>
      </c>
      <c r="J47" s="24">
        <f t="shared" si="2"/>
        <v>100</v>
      </c>
      <c r="K47" s="8">
        <v>4</v>
      </c>
      <c r="L47" s="8">
        <v>4</v>
      </c>
      <c r="M47" s="25">
        <f t="shared" si="3"/>
        <v>100</v>
      </c>
      <c r="N47" s="21">
        <v>66.340157480314957</v>
      </c>
      <c r="O47" s="21">
        <v>67.455118110236214</v>
      </c>
      <c r="P47" s="26">
        <f t="shared" si="4"/>
        <v>0.98347107438016534</v>
      </c>
      <c r="Q47" s="21">
        <v>61.880314960629924</v>
      </c>
      <c r="R47" s="27">
        <v>62.995275590551188</v>
      </c>
      <c r="S47" s="26">
        <f t="shared" si="5"/>
        <v>0.98230088495575218</v>
      </c>
      <c r="T47" s="25">
        <f t="shared" si="6"/>
        <v>98.288597966795876</v>
      </c>
      <c r="U47" s="28">
        <f t="shared" si="7"/>
        <v>99.315439186718351</v>
      </c>
      <c r="V47" s="8">
        <v>5</v>
      </c>
      <c r="W47" s="8">
        <v>5</v>
      </c>
      <c r="X47" s="29">
        <v>100</v>
      </c>
      <c r="Y47" s="21">
        <v>66.897637795275585</v>
      </c>
      <c r="Z47" s="21">
        <v>70.8</v>
      </c>
      <c r="AA47" s="29">
        <f t="shared" si="8"/>
        <v>94.488188976377955</v>
      </c>
      <c r="AB47" s="30">
        <f t="shared" si="9"/>
        <v>97.244094488188978</v>
      </c>
      <c r="AC47" s="8">
        <v>0</v>
      </c>
      <c r="AD47" s="8">
        <v>5</v>
      </c>
      <c r="AE47" s="31">
        <f t="shared" si="10"/>
        <v>0</v>
      </c>
      <c r="AF47" s="8">
        <v>1</v>
      </c>
      <c r="AG47" s="8">
        <v>3</v>
      </c>
      <c r="AH47" s="31">
        <v>30</v>
      </c>
      <c r="AI47" s="32">
        <v>3</v>
      </c>
      <c r="AJ47" s="32">
        <v>4</v>
      </c>
      <c r="AK47" s="31">
        <f t="shared" si="11"/>
        <v>75</v>
      </c>
      <c r="AL47" s="33">
        <f t="shared" si="12"/>
        <v>34.5</v>
      </c>
      <c r="AM47" s="21">
        <v>69.114285714285714</v>
      </c>
      <c r="AN47" s="21">
        <v>70.8</v>
      </c>
      <c r="AO47" s="34">
        <f t="shared" si="13"/>
        <v>97.61904761904762</v>
      </c>
      <c r="AP47" s="21">
        <v>70.8</v>
      </c>
      <c r="AQ47" s="21">
        <v>70.8</v>
      </c>
      <c r="AR47" s="34">
        <f t="shared" si="14"/>
        <v>100</v>
      </c>
      <c r="AS47" s="21">
        <v>56.752380952380953</v>
      </c>
      <c r="AT47" s="21">
        <v>56.752380952380953</v>
      </c>
      <c r="AU47" s="34">
        <f t="shared" si="15"/>
        <v>100</v>
      </c>
      <c r="AV47" s="35">
        <f t="shared" si="16"/>
        <v>99.047619047619051</v>
      </c>
      <c r="AW47" s="27">
        <v>70.238095238095227</v>
      </c>
      <c r="AX47" s="21">
        <v>70.8</v>
      </c>
      <c r="AY47" s="36">
        <f t="shared" si="22"/>
        <v>99.206349206349202</v>
      </c>
      <c r="AZ47" s="21">
        <v>70.238095238095227</v>
      </c>
      <c r="BA47" s="21">
        <v>70.8</v>
      </c>
      <c r="BB47" s="36">
        <f t="shared" si="18"/>
        <v>99.206349206349202</v>
      </c>
      <c r="BC47" s="21">
        <v>70.8</v>
      </c>
      <c r="BD47" s="21">
        <v>70.8</v>
      </c>
      <c r="BE47" s="36">
        <f t="shared" si="23"/>
        <v>100</v>
      </c>
      <c r="BF47" s="37">
        <f t="shared" si="20"/>
        <v>99.603174603174608</v>
      </c>
      <c r="BG47" s="6">
        <f t="shared" si="21"/>
        <v>85.942065465140189</v>
      </c>
    </row>
    <row r="48" spans="1:245" ht="15.75">
      <c r="A48" s="39"/>
      <c r="B48" s="4" t="s">
        <v>231</v>
      </c>
      <c r="C48" s="21">
        <v>51.6</v>
      </c>
      <c r="D48" s="8">
        <v>23</v>
      </c>
      <c r="E48" s="8">
        <v>24</v>
      </c>
      <c r="F48" s="22">
        <f t="shared" si="0"/>
        <v>0.95833333333333337</v>
      </c>
      <c r="G48" s="8">
        <v>39</v>
      </c>
      <c r="H48" s="8">
        <v>39</v>
      </c>
      <c r="I48" s="23">
        <f t="shared" si="1"/>
        <v>1</v>
      </c>
      <c r="J48" s="24">
        <f t="shared" si="2"/>
        <v>97.916666666666671</v>
      </c>
      <c r="K48" s="8">
        <v>4</v>
      </c>
      <c r="L48" s="8">
        <v>4</v>
      </c>
      <c r="M48" s="25">
        <f t="shared" si="3"/>
        <v>100</v>
      </c>
      <c r="N48" s="21">
        <v>48.121348314606742</v>
      </c>
      <c r="O48" s="21">
        <v>48.121348314606742</v>
      </c>
      <c r="P48" s="26">
        <f t="shared" si="4"/>
        <v>1</v>
      </c>
      <c r="Q48" s="21">
        <v>44.642696629213482</v>
      </c>
      <c r="R48" s="27">
        <v>45.802247191011233</v>
      </c>
      <c r="S48" s="26">
        <f t="shared" si="5"/>
        <v>0.97468354430379756</v>
      </c>
      <c r="T48" s="25">
        <f t="shared" si="6"/>
        <v>98.734177215189874</v>
      </c>
      <c r="U48" s="28">
        <f t="shared" si="7"/>
        <v>98.868670886075961</v>
      </c>
      <c r="V48" s="8">
        <v>5</v>
      </c>
      <c r="W48" s="8">
        <v>5</v>
      </c>
      <c r="X48" s="29">
        <v>100</v>
      </c>
      <c r="Y48" s="21">
        <v>46.382022471910119</v>
      </c>
      <c r="Z48" s="21">
        <v>51.6</v>
      </c>
      <c r="AA48" s="29">
        <f t="shared" si="8"/>
        <v>89.887640449438209</v>
      </c>
      <c r="AB48" s="30">
        <f t="shared" si="9"/>
        <v>94.943820224719104</v>
      </c>
      <c r="AC48" s="8">
        <v>0</v>
      </c>
      <c r="AD48" s="8">
        <v>5</v>
      </c>
      <c r="AE48" s="31">
        <f t="shared" si="10"/>
        <v>0</v>
      </c>
      <c r="AF48" s="8">
        <v>2</v>
      </c>
      <c r="AG48" s="8">
        <v>3</v>
      </c>
      <c r="AH48" s="31">
        <v>60</v>
      </c>
      <c r="AI48" s="32">
        <v>1</v>
      </c>
      <c r="AJ48" s="32">
        <v>1</v>
      </c>
      <c r="AK48" s="31">
        <f t="shared" si="11"/>
        <v>100</v>
      </c>
      <c r="AL48" s="33">
        <f t="shared" si="12"/>
        <v>54</v>
      </c>
      <c r="AM48" s="21">
        <v>51.013636363636365</v>
      </c>
      <c r="AN48" s="21">
        <v>51.6</v>
      </c>
      <c r="AO48" s="34">
        <f t="shared" si="13"/>
        <v>98.86363636363636</v>
      </c>
      <c r="AP48" s="21">
        <v>51.6</v>
      </c>
      <c r="AQ48" s="21">
        <v>51.6</v>
      </c>
      <c r="AR48" s="34">
        <f t="shared" si="14"/>
        <v>100</v>
      </c>
      <c r="AS48" s="21">
        <v>38.551724137931032</v>
      </c>
      <c r="AT48" s="21">
        <v>38.551724137931032</v>
      </c>
      <c r="AU48" s="34">
        <f t="shared" si="15"/>
        <v>100</v>
      </c>
      <c r="AV48" s="35">
        <f t="shared" si="16"/>
        <v>99.545454545454547</v>
      </c>
      <c r="AW48" s="27">
        <v>51.006896551724139</v>
      </c>
      <c r="AX48" s="21">
        <v>51.6</v>
      </c>
      <c r="AY48" s="36">
        <f t="shared" si="22"/>
        <v>98.850574712643677</v>
      </c>
      <c r="AZ48" s="21">
        <v>46.855172413793099</v>
      </c>
      <c r="BA48" s="21">
        <v>51.6</v>
      </c>
      <c r="BB48" s="36">
        <f t="shared" si="18"/>
        <v>90.804597701149419</v>
      </c>
      <c r="BC48" s="21">
        <v>51.6</v>
      </c>
      <c r="BD48" s="21">
        <v>51.6</v>
      </c>
      <c r="BE48" s="36">
        <f t="shared" si="23"/>
        <v>100</v>
      </c>
      <c r="BF48" s="37">
        <f t="shared" si="20"/>
        <v>97.816091954022994</v>
      </c>
      <c r="BG48" s="6">
        <f t="shared" si="21"/>
        <v>89.034807522054535</v>
      </c>
    </row>
    <row r="49" spans="1:245" ht="15.75">
      <c r="A49" s="39"/>
      <c r="B49" s="4" t="s">
        <v>232</v>
      </c>
      <c r="C49" s="21">
        <v>85.600000000000009</v>
      </c>
      <c r="D49" s="8">
        <v>21</v>
      </c>
      <c r="E49" s="8">
        <v>21</v>
      </c>
      <c r="F49" s="22">
        <f t="shared" si="0"/>
        <v>1</v>
      </c>
      <c r="G49" s="8">
        <v>39</v>
      </c>
      <c r="H49" s="8">
        <v>39</v>
      </c>
      <c r="I49" s="23">
        <f t="shared" si="1"/>
        <v>1</v>
      </c>
      <c r="J49" s="24">
        <f t="shared" si="2"/>
        <v>100</v>
      </c>
      <c r="K49" s="8">
        <v>4</v>
      </c>
      <c r="L49" s="8">
        <v>4</v>
      </c>
      <c r="M49" s="25">
        <f t="shared" si="3"/>
        <v>100</v>
      </c>
      <c r="N49" s="21">
        <v>83.778723404255331</v>
      </c>
      <c r="O49" s="21">
        <v>83.778723404255331</v>
      </c>
      <c r="P49" s="26">
        <f t="shared" si="4"/>
        <v>1</v>
      </c>
      <c r="Q49" s="21">
        <v>75.582978723404267</v>
      </c>
      <c r="R49" s="27">
        <v>76.493617021276606</v>
      </c>
      <c r="S49" s="26">
        <f t="shared" si="5"/>
        <v>0.98809523809523814</v>
      </c>
      <c r="T49" s="25">
        <f t="shared" si="6"/>
        <v>99.404761904761912</v>
      </c>
      <c r="U49" s="28">
        <f t="shared" si="7"/>
        <v>99.761904761904759</v>
      </c>
      <c r="V49" s="8">
        <v>5</v>
      </c>
      <c r="W49" s="8">
        <v>5</v>
      </c>
      <c r="X49" s="29">
        <v>100</v>
      </c>
      <c r="Y49" s="21">
        <v>81.046808510638314</v>
      </c>
      <c r="Z49" s="21">
        <v>85.600000000000009</v>
      </c>
      <c r="AA49" s="29">
        <f t="shared" si="8"/>
        <v>94.680851063829792</v>
      </c>
      <c r="AB49" s="30">
        <f t="shared" si="9"/>
        <v>97.340425531914889</v>
      </c>
      <c r="AC49" s="8">
        <v>0</v>
      </c>
      <c r="AD49" s="8">
        <v>5</v>
      </c>
      <c r="AE49" s="31">
        <f t="shared" si="10"/>
        <v>0</v>
      </c>
      <c r="AF49" s="8">
        <v>1</v>
      </c>
      <c r="AG49" s="8">
        <v>3</v>
      </c>
      <c r="AH49" s="31">
        <v>30</v>
      </c>
      <c r="AI49" s="32">
        <v>6</v>
      </c>
      <c r="AJ49" s="32">
        <v>6</v>
      </c>
      <c r="AK49" s="31">
        <f t="shared" si="11"/>
        <v>100</v>
      </c>
      <c r="AL49" s="33">
        <f t="shared" si="12"/>
        <v>42</v>
      </c>
      <c r="AM49" s="21">
        <v>83.778723404255331</v>
      </c>
      <c r="AN49" s="21">
        <v>85.600000000000009</v>
      </c>
      <c r="AO49" s="34">
        <f t="shared" si="13"/>
        <v>97.872340425531917</v>
      </c>
      <c r="AP49" s="21">
        <v>83.778723404255331</v>
      </c>
      <c r="AQ49" s="21">
        <v>85.600000000000009</v>
      </c>
      <c r="AR49" s="34">
        <f t="shared" si="14"/>
        <v>97.872340425531917</v>
      </c>
      <c r="AS49" s="21">
        <v>74.672340425531914</v>
      </c>
      <c r="AT49" s="21">
        <v>74.672340425531914</v>
      </c>
      <c r="AU49" s="34">
        <f t="shared" si="15"/>
        <v>100</v>
      </c>
      <c r="AV49" s="35">
        <f t="shared" si="16"/>
        <v>98.297872340425542</v>
      </c>
      <c r="AW49" s="27">
        <v>84.68936170212767</v>
      </c>
      <c r="AX49" s="21">
        <v>85.600000000000009</v>
      </c>
      <c r="AY49" s="36">
        <f t="shared" si="22"/>
        <v>98.936170212765958</v>
      </c>
      <c r="AZ49" s="21">
        <v>81.957446808510653</v>
      </c>
      <c r="BA49" s="21">
        <v>85.600000000000009</v>
      </c>
      <c r="BB49" s="36">
        <f t="shared" si="18"/>
        <v>95.744680851063833</v>
      </c>
      <c r="BC49" s="21">
        <v>84.68936170212767</v>
      </c>
      <c r="BD49" s="21">
        <v>85.600000000000009</v>
      </c>
      <c r="BE49" s="36">
        <f t="shared" si="23"/>
        <v>98.936170212765958</v>
      </c>
      <c r="BF49" s="37">
        <f t="shared" si="20"/>
        <v>98.297872340425528</v>
      </c>
      <c r="BG49" s="6">
        <f t="shared" si="21"/>
        <v>87.139614994934135</v>
      </c>
    </row>
    <row r="50" spans="1:245" ht="15.75">
      <c r="A50" s="39"/>
      <c r="B50" s="4" t="s">
        <v>233</v>
      </c>
      <c r="C50" s="21">
        <v>78</v>
      </c>
      <c r="D50" s="8">
        <v>17</v>
      </c>
      <c r="E50" s="8">
        <v>18</v>
      </c>
      <c r="F50" s="22">
        <f t="shared" si="0"/>
        <v>0.94444444444444442</v>
      </c>
      <c r="G50" s="8">
        <v>37</v>
      </c>
      <c r="H50" s="8">
        <v>39</v>
      </c>
      <c r="I50" s="23">
        <f t="shared" si="1"/>
        <v>0.94871794871794868</v>
      </c>
      <c r="J50" s="24">
        <f t="shared" si="2"/>
        <v>94.658119658119659</v>
      </c>
      <c r="K50" s="8">
        <v>4</v>
      </c>
      <c r="L50" s="8">
        <v>4</v>
      </c>
      <c r="M50" s="25">
        <f t="shared" si="3"/>
        <v>100</v>
      </c>
      <c r="N50" s="21">
        <v>61.176470588235297</v>
      </c>
      <c r="O50" s="21">
        <v>64.235294117647058</v>
      </c>
      <c r="P50" s="26">
        <f t="shared" si="4"/>
        <v>0.95238095238095244</v>
      </c>
      <c r="Q50" s="21">
        <v>47.411764705882355</v>
      </c>
      <c r="R50" s="27">
        <v>51.235294117647058</v>
      </c>
      <c r="S50" s="26">
        <f t="shared" si="5"/>
        <v>0.92537313432835822</v>
      </c>
      <c r="T50" s="25">
        <f t="shared" si="6"/>
        <v>93.887704335465543</v>
      </c>
      <c r="U50" s="28">
        <f t="shared" si="7"/>
        <v>95.952517631622115</v>
      </c>
      <c r="V50" s="8">
        <v>5</v>
      </c>
      <c r="W50" s="8">
        <v>5</v>
      </c>
      <c r="X50" s="29">
        <v>100</v>
      </c>
      <c r="Y50" s="21">
        <v>64.871287128712879</v>
      </c>
      <c r="Z50" s="21">
        <v>78</v>
      </c>
      <c r="AA50" s="29">
        <f t="shared" si="8"/>
        <v>83.168316831683171</v>
      </c>
      <c r="AB50" s="30">
        <f t="shared" si="9"/>
        <v>91.584158415841586</v>
      </c>
      <c r="AC50" s="8">
        <v>0</v>
      </c>
      <c r="AD50" s="8">
        <v>5</v>
      </c>
      <c r="AE50" s="31">
        <f t="shared" si="10"/>
        <v>0</v>
      </c>
      <c r="AF50" s="8">
        <v>1</v>
      </c>
      <c r="AG50" s="8">
        <v>3</v>
      </c>
      <c r="AH50" s="31">
        <v>30</v>
      </c>
      <c r="AI50" s="32">
        <v>2</v>
      </c>
      <c r="AJ50" s="32">
        <v>2</v>
      </c>
      <c r="AK50" s="31">
        <f t="shared" si="11"/>
        <v>100</v>
      </c>
      <c r="AL50" s="33">
        <f t="shared" si="12"/>
        <v>42</v>
      </c>
      <c r="AM50" s="21">
        <v>74.910891089108901</v>
      </c>
      <c r="AN50" s="21">
        <v>78</v>
      </c>
      <c r="AO50" s="34">
        <f t="shared" si="13"/>
        <v>96.039603960396022</v>
      </c>
      <c r="AP50" s="21">
        <v>74.138613861386133</v>
      </c>
      <c r="AQ50" s="21">
        <v>78</v>
      </c>
      <c r="AR50" s="34">
        <f t="shared" si="14"/>
        <v>95.049504950495049</v>
      </c>
      <c r="AS50" s="21">
        <v>51.742574257425751</v>
      </c>
      <c r="AT50" s="21">
        <v>52.514851485148519</v>
      </c>
      <c r="AU50" s="34">
        <f t="shared" si="15"/>
        <v>98.529411764705884</v>
      </c>
      <c r="AV50" s="35">
        <f t="shared" si="16"/>
        <v>96.141525917297614</v>
      </c>
      <c r="AW50" s="27">
        <v>63.326732673267323</v>
      </c>
      <c r="AX50" s="21">
        <v>78</v>
      </c>
      <c r="AY50" s="36">
        <f t="shared" si="22"/>
        <v>81.188118811881182</v>
      </c>
      <c r="AZ50" s="21">
        <v>70.277227722772281</v>
      </c>
      <c r="BA50" s="21">
        <v>78</v>
      </c>
      <c r="BB50" s="36">
        <f t="shared" si="18"/>
        <v>90.099009900990097</v>
      </c>
      <c r="BC50" s="21">
        <v>71.049504950495049</v>
      </c>
      <c r="BD50" s="21">
        <v>78</v>
      </c>
      <c r="BE50" s="36">
        <f t="shared" si="23"/>
        <v>91.089108910891099</v>
      </c>
      <c r="BF50" s="37">
        <f t="shared" si="20"/>
        <v>87.920792079207928</v>
      </c>
      <c r="BG50" s="6">
        <f t="shared" si="21"/>
        <v>82.719798808793854</v>
      </c>
    </row>
    <row r="51" spans="1:245" ht="15.75">
      <c r="A51" s="39"/>
      <c r="B51" s="4" t="s">
        <v>234</v>
      </c>
      <c r="C51" s="21">
        <v>104</v>
      </c>
      <c r="D51" s="8">
        <v>21</v>
      </c>
      <c r="E51" s="8">
        <v>21</v>
      </c>
      <c r="F51" s="22">
        <f t="shared" si="0"/>
        <v>1</v>
      </c>
      <c r="G51" s="8">
        <v>39</v>
      </c>
      <c r="H51" s="8">
        <v>39</v>
      </c>
      <c r="I51" s="23">
        <f t="shared" si="1"/>
        <v>1</v>
      </c>
      <c r="J51" s="24">
        <f t="shared" si="2"/>
        <v>100</v>
      </c>
      <c r="K51" s="8">
        <v>4</v>
      </c>
      <c r="L51" s="8">
        <v>4</v>
      </c>
      <c r="M51" s="25">
        <f t="shared" si="3"/>
        <v>100</v>
      </c>
      <c r="N51" s="21">
        <v>86.125</v>
      </c>
      <c r="O51" s="21">
        <v>88.5625</v>
      </c>
      <c r="P51" s="26">
        <f t="shared" si="4"/>
        <v>0.97247706422018354</v>
      </c>
      <c r="Q51" s="21">
        <v>78</v>
      </c>
      <c r="R51" s="27">
        <v>78.8125</v>
      </c>
      <c r="S51" s="26">
        <f t="shared" si="5"/>
        <v>0.98969072164948457</v>
      </c>
      <c r="T51" s="25">
        <f t="shared" si="6"/>
        <v>98.108389293483398</v>
      </c>
      <c r="U51" s="28">
        <f t="shared" si="7"/>
        <v>99.243355717393371</v>
      </c>
      <c r="V51" s="8">
        <v>5</v>
      </c>
      <c r="W51" s="8">
        <v>5</v>
      </c>
      <c r="X51" s="29">
        <v>100</v>
      </c>
      <c r="Y51" s="21">
        <v>93.354330708661408</v>
      </c>
      <c r="Z51" s="21">
        <v>104</v>
      </c>
      <c r="AA51" s="29">
        <f t="shared" si="8"/>
        <v>89.763779527559052</v>
      </c>
      <c r="AB51" s="30">
        <f t="shared" si="9"/>
        <v>94.881889763779526</v>
      </c>
      <c r="AC51" s="8">
        <v>0</v>
      </c>
      <c r="AD51" s="8">
        <v>5</v>
      </c>
      <c r="AE51" s="31">
        <f t="shared" si="10"/>
        <v>0</v>
      </c>
      <c r="AF51" s="8">
        <v>2</v>
      </c>
      <c r="AG51" s="8">
        <v>3</v>
      </c>
      <c r="AH51" s="31">
        <v>60</v>
      </c>
      <c r="AI51" s="32">
        <v>2</v>
      </c>
      <c r="AJ51" s="32">
        <v>2</v>
      </c>
      <c r="AK51" s="31">
        <f t="shared" si="11"/>
        <v>100</v>
      </c>
      <c r="AL51" s="33">
        <f t="shared" si="12"/>
        <v>54</v>
      </c>
      <c r="AM51" s="21">
        <v>102.36220472440945</v>
      </c>
      <c r="AN51" s="21">
        <v>104</v>
      </c>
      <c r="AO51" s="34">
        <f t="shared" si="13"/>
        <v>98.425196850393704</v>
      </c>
      <c r="AP51" s="21">
        <v>103.18110236220471</v>
      </c>
      <c r="AQ51" s="21">
        <v>104</v>
      </c>
      <c r="AR51" s="34">
        <f t="shared" si="14"/>
        <v>99.212598425196845</v>
      </c>
      <c r="AS51" s="21">
        <v>76.157480314960623</v>
      </c>
      <c r="AT51" s="21">
        <v>77.795275590551185</v>
      </c>
      <c r="AU51" s="34">
        <f t="shared" si="15"/>
        <v>97.894736842105246</v>
      </c>
      <c r="AV51" s="35">
        <f t="shared" si="16"/>
        <v>98.634065478657277</v>
      </c>
      <c r="AW51" s="27">
        <v>101.54330708661416</v>
      </c>
      <c r="AX51" s="21">
        <v>104</v>
      </c>
      <c r="AY51" s="36">
        <f t="shared" si="22"/>
        <v>97.637795275590548</v>
      </c>
      <c r="AZ51" s="21">
        <v>102.36220472440945</v>
      </c>
      <c r="BA51" s="21">
        <v>104</v>
      </c>
      <c r="BB51" s="36">
        <f t="shared" si="18"/>
        <v>98.425196850393704</v>
      </c>
      <c r="BC51" s="21">
        <v>102.36220472440945</v>
      </c>
      <c r="BD51" s="21">
        <v>104</v>
      </c>
      <c r="BE51" s="36">
        <f t="shared" si="23"/>
        <v>98.425196850393704</v>
      </c>
      <c r="BF51" s="37">
        <f t="shared" si="20"/>
        <v>98.188976377952756</v>
      </c>
      <c r="BG51" s="6">
        <f t="shared" si="21"/>
        <v>88.989657467556583</v>
      </c>
    </row>
    <row r="52" spans="1:245" s="45" customFormat="1" ht="15.75">
      <c r="A52" s="39"/>
      <c r="B52" s="4" t="s">
        <v>235</v>
      </c>
      <c r="C52" s="21">
        <v>104</v>
      </c>
      <c r="D52" s="8">
        <v>20</v>
      </c>
      <c r="E52" s="8">
        <v>20</v>
      </c>
      <c r="F52" s="22">
        <f t="shared" si="0"/>
        <v>1</v>
      </c>
      <c r="G52" s="8">
        <v>39</v>
      </c>
      <c r="H52" s="8">
        <v>39</v>
      </c>
      <c r="I52" s="23">
        <f t="shared" si="1"/>
        <v>1</v>
      </c>
      <c r="J52" s="24">
        <f t="shared" si="2"/>
        <v>100</v>
      </c>
      <c r="K52" s="8">
        <v>4</v>
      </c>
      <c r="L52" s="8">
        <v>4</v>
      </c>
      <c r="M52" s="25">
        <f t="shared" si="3"/>
        <v>100</v>
      </c>
      <c r="N52" s="21">
        <v>85.8</v>
      </c>
      <c r="O52" s="21">
        <v>88.399999999999991</v>
      </c>
      <c r="P52" s="26">
        <f t="shared" si="4"/>
        <v>0.97058823529411775</v>
      </c>
      <c r="Q52" s="21">
        <v>87.356904761904744</v>
      </c>
      <c r="R52" s="27">
        <v>87.88</v>
      </c>
      <c r="S52" s="26">
        <f t="shared" si="5"/>
        <v>0.99404761904761885</v>
      </c>
      <c r="T52" s="25">
        <f t="shared" si="6"/>
        <v>98.231792717086833</v>
      </c>
      <c r="U52" s="28">
        <f t="shared" si="7"/>
        <v>99.292717086834728</v>
      </c>
      <c r="V52" s="8">
        <v>5</v>
      </c>
      <c r="W52" s="8">
        <v>5</v>
      </c>
      <c r="X52" s="29">
        <v>100</v>
      </c>
      <c r="Y52" s="21">
        <v>91.979899497487438</v>
      </c>
      <c r="Z52" s="21">
        <v>104</v>
      </c>
      <c r="AA52" s="29">
        <f t="shared" si="8"/>
        <v>88.442211055276388</v>
      </c>
      <c r="AB52" s="30">
        <f t="shared" si="9"/>
        <v>94.221105527638201</v>
      </c>
      <c r="AC52" s="8">
        <v>0</v>
      </c>
      <c r="AD52" s="8">
        <v>5</v>
      </c>
      <c r="AE52" s="31">
        <f t="shared" si="10"/>
        <v>0</v>
      </c>
      <c r="AF52" s="8">
        <v>1</v>
      </c>
      <c r="AG52" s="8">
        <v>3</v>
      </c>
      <c r="AH52" s="31">
        <v>30</v>
      </c>
      <c r="AI52" s="32">
        <v>5</v>
      </c>
      <c r="AJ52" s="32">
        <v>6</v>
      </c>
      <c r="AK52" s="31">
        <f t="shared" si="11"/>
        <v>83.333333333333343</v>
      </c>
      <c r="AL52" s="33">
        <f t="shared" si="12"/>
        <v>37</v>
      </c>
      <c r="AM52" s="21">
        <v>99.27272727272728</v>
      </c>
      <c r="AN52" s="21">
        <v>104</v>
      </c>
      <c r="AO52" s="34">
        <f t="shared" si="13"/>
        <v>95.454545454545453</v>
      </c>
      <c r="AP52" s="21">
        <v>101.8989898989899</v>
      </c>
      <c r="AQ52" s="21">
        <v>104</v>
      </c>
      <c r="AR52" s="34">
        <f t="shared" si="14"/>
        <v>97.979797979797979</v>
      </c>
      <c r="AS52" s="21">
        <v>79.313131313131308</v>
      </c>
      <c r="AT52" s="21">
        <v>79.838383838383834</v>
      </c>
      <c r="AU52" s="34">
        <f t="shared" si="15"/>
        <v>99.342105263157904</v>
      </c>
      <c r="AV52" s="35">
        <f t="shared" si="16"/>
        <v>97.242158426368974</v>
      </c>
      <c r="AW52" s="27">
        <v>101.8989898989899</v>
      </c>
      <c r="AX52" s="21">
        <v>104</v>
      </c>
      <c r="AY52" s="36">
        <f t="shared" si="22"/>
        <v>97.979797979797979</v>
      </c>
      <c r="AZ52" s="21">
        <v>99.797979797979792</v>
      </c>
      <c r="BA52" s="21">
        <v>104</v>
      </c>
      <c r="BB52" s="36">
        <f t="shared" si="18"/>
        <v>95.959595959595958</v>
      </c>
      <c r="BC52" s="21">
        <v>100.32323232323232</v>
      </c>
      <c r="BD52" s="21">
        <v>104</v>
      </c>
      <c r="BE52" s="36">
        <f t="shared" si="23"/>
        <v>96.464646464646464</v>
      </c>
      <c r="BF52" s="37">
        <f t="shared" si="20"/>
        <v>96.818181818181813</v>
      </c>
      <c r="BG52" s="6">
        <f t="shared" si="21"/>
        <v>84.914832571804737</v>
      </c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</row>
    <row r="53" spans="1:245" s="39" customFormat="1" ht="15.75">
      <c r="B53" s="4" t="s">
        <v>236</v>
      </c>
      <c r="C53" s="21">
        <v>35.6</v>
      </c>
      <c r="D53" s="8">
        <v>19</v>
      </c>
      <c r="E53" s="8">
        <v>19</v>
      </c>
      <c r="F53" s="22">
        <f t="shared" si="0"/>
        <v>1</v>
      </c>
      <c r="G53" s="8">
        <v>39</v>
      </c>
      <c r="H53" s="8">
        <v>39</v>
      </c>
      <c r="I53" s="23">
        <f t="shared" si="1"/>
        <v>1</v>
      </c>
      <c r="J53" s="24">
        <f t="shared" si="2"/>
        <v>100</v>
      </c>
      <c r="K53" s="8">
        <v>4</v>
      </c>
      <c r="L53" s="8">
        <v>4</v>
      </c>
      <c r="M53" s="25">
        <f t="shared" si="3"/>
        <v>100</v>
      </c>
      <c r="N53" s="21">
        <v>31.055319148936167</v>
      </c>
      <c r="O53" s="21">
        <v>31.055319148936167</v>
      </c>
      <c r="P53" s="26">
        <f t="shared" si="4"/>
        <v>1</v>
      </c>
      <c r="Q53" s="21">
        <v>30.182608695652171</v>
      </c>
      <c r="R53" s="27">
        <v>30.956521739130434</v>
      </c>
      <c r="S53" s="26">
        <f t="shared" si="5"/>
        <v>0.97499999999999998</v>
      </c>
      <c r="T53" s="25">
        <f t="shared" si="6"/>
        <v>98.75</v>
      </c>
      <c r="U53" s="28">
        <f t="shared" si="7"/>
        <v>99.5</v>
      </c>
      <c r="V53" s="8">
        <v>5</v>
      </c>
      <c r="W53" s="8">
        <v>5</v>
      </c>
      <c r="X53" s="29">
        <v>100</v>
      </c>
      <c r="Y53" s="21">
        <v>34.052173913043482</v>
      </c>
      <c r="Z53" s="21">
        <v>35.6</v>
      </c>
      <c r="AA53" s="29">
        <f t="shared" si="8"/>
        <v>95.652173913043484</v>
      </c>
      <c r="AB53" s="30">
        <f t="shared" si="9"/>
        <v>97.826086956521749</v>
      </c>
      <c r="AC53" s="8">
        <v>0</v>
      </c>
      <c r="AD53" s="8">
        <v>5</v>
      </c>
      <c r="AE53" s="31">
        <f t="shared" si="10"/>
        <v>0</v>
      </c>
      <c r="AF53" s="8">
        <v>1</v>
      </c>
      <c r="AG53" s="8">
        <v>3</v>
      </c>
      <c r="AH53" s="31">
        <v>30</v>
      </c>
      <c r="AI53" s="32">
        <v>2</v>
      </c>
      <c r="AJ53" s="32">
        <v>2</v>
      </c>
      <c r="AK53" s="31">
        <f t="shared" si="11"/>
        <v>100</v>
      </c>
      <c r="AL53" s="33">
        <f t="shared" si="12"/>
        <v>42</v>
      </c>
      <c r="AM53" s="21">
        <v>35.6</v>
      </c>
      <c r="AN53" s="21">
        <v>35.6</v>
      </c>
      <c r="AO53" s="34">
        <f t="shared" si="13"/>
        <v>100</v>
      </c>
      <c r="AP53" s="21">
        <v>34.808888888888887</v>
      </c>
      <c r="AQ53" s="21">
        <v>35.6</v>
      </c>
      <c r="AR53" s="34">
        <f t="shared" si="14"/>
        <v>97.777777777777771</v>
      </c>
      <c r="AS53" s="21">
        <v>30.062222222222225</v>
      </c>
      <c r="AT53" s="21">
        <v>30.062222222222225</v>
      </c>
      <c r="AU53" s="34">
        <f t="shared" si="15"/>
        <v>100</v>
      </c>
      <c r="AV53" s="35">
        <f t="shared" si="16"/>
        <v>99.111111111111114</v>
      </c>
      <c r="AW53" s="27">
        <v>35.6</v>
      </c>
      <c r="AX53" s="21">
        <v>35.6</v>
      </c>
      <c r="AY53" s="36">
        <f t="shared" si="22"/>
        <v>100</v>
      </c>
      <c r="AZ53" s="21">
        <v>34.790909090909096</v>
      </c>
      <c r="BA53" s="21">
        <v>35.6</v>
      </c>
      <c r="BB53" s="36">
        <f t="shared" si="18"/>
        <v>97.727272727272734</v>
      </c>
      <c r="BC53" s="21">
        <v>35.6</v>
      </c>
      <c r="BD53" s="21">
        <v>35.6</v>
      </c>
      <c r="BE53" s="36">
        <f t="shared" si="23"/>
        <v>100</v>
      </c>
      <c r="BF53" s="37">
        <f t="shared" si="20"/>
        <v>99.545454545454547</v>
      </c>
      <c r="BG53" s="6">
        <f t="shared" si="21"/>
        <v>87.596530522617485</v>
      </c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</row>
    <row r="54" spans="1:245" ht="15.75">
      <c r="A54" s="39"/>
      <c r="B54" s="4" t="s">
        <v>237</v>
      </c>
      <c r="C54" s="21">
        <v>54.800000000000004</v>
      </c>
      <c r="D54" s="8">
        <v>24</v>
      </c>
      <c r="E54" s="8">
        <v>24</v>
      </c>
      <c r="F54" s="22">
        <f t="shared" si="0"/>
        <v>1</v>
      </c>
      <c r="G54" s="8">
        <v>39</v>
      </c>
      <c r="H54" s="8">
        <v>39</v>
      </c>
      <c r="I54" s="23">
        <f t="shared" si="1"/>
        <v>1</v>
      </c>
      <c r="J54" s="24">
        <f t="shared" si="2"/>
        <v>100</v>
      </c>
      <c r="K54" s="8">
        <v>4</v>
      </c>
      <c r="L54" s="8">
        <v>4</v>
      </c>
      <c r="M54" s="25">
        <f t="shared" si="3"/>
        <v>100</v>
      </c>
      <c r="N54" s="21">
        <v>46.343209876543206</v>
      </c>
      <c r="O54" s="21">
        <v>47.696296296296296</v>
      </c>
      <c r="P54" s="26">
        <f t="shared" si="4"/>
        <v>0.97163120567375882</v>
      </c>
      <c r="Q54" s="21">
        <v>40.930864197530873</v>
      </c>
      <c r="R54" s="27">
        <v>41.945679012345686</v>
      </c>
      <c r="S54" s="26">
        <f t="shared" si="5"/>
        <v>0.97580645161290325</v>
      </c>
      <c r="T54" s="25">
        <f t="shared" si="6"/>
        <v>97.371882864333102</v>
      </c>
      <c r="U54" s="28">
        <f t="shared" si="7"/>
        <v>98.948753145733235</v>
      </c>
      <c r="V54" s="8">
        <v>5</v>
      </c>
      <c r="W54" s="8">
        <v>5</v>
      </c>
      <c r="X54" s="29">
        <v>100</v>
      </c>
      <c r="Y54" s="21">
        <v>49.725925925925928</v>
      </c>
      <c r="Z54" s="21">
        <v>54.800000000000004</v>
      </c>
      <c r="AA54" s="29">
        <f t="shared" si="8"/>
        <v>90.740740740740733</v>
      </c>
      <c r="AB54" s="30">
        <f t="shared" si="9"/>
        <v>95.370370370370367</v>
      </c>
      <c r="AC54" s="8">
        <v>0</v>
      </c>
      <c r="AD54" s="8">
        <v>5</v>
      </c>
      <c r="AE54" s="31">
        <f t="shared" si="10"/>
        <v>0</v>
      </c>
      <c r="AF54" s="8">
        <v>1</v>
      </c>
      <c r="AG54" s="8">
        <v>3</v>
      </c>
      <c r="AH54" s="31">
        <v>30</v>
      </c>
      <c r="AI54" s="32">
        <v>1</v>
      </c>
      <c r="AJ54" s="32">
        <v>1</v>
      </c>
      <c r="AK54" s="31">
        <f t="shared" si="11"/>
        <v>100</v>
      </c>
      <c r="AL54" s="33">
        <f t="shared" si="12"/>
        <v>42</v>
      </c>
      <c r="AM54" s="21">
        <v>54.461728395061741</v>
      </c>
      <c r="AN54" s="21">
        <v>54.800000000000004</v>
      </c>
      <c r="AO54" s="34">
        <f t="shared" si="13"/>
        <v>99.382716049382736</v>
      </c>
      <c r="AP54" s="21">
        <v>54.123456790123456</v>
      </c>
      <c r="AQ54" s="21">
        <v>54.800000000000004</v>
      </c>
      <c r="AR54" s="34">
        <f t="shared" si="14"/>
        <v>98.76543209876543</v>
      </c>
      <c r="AS54" s="21">
        <v>40.930864197530866</v>
      </c>
      <c r="AT54" s="21">
        <v>41.607407407407408</v>
      </c>
      <c r="AU54" s="34">
        <f t="shared" si="15"/>
        <v>98.373983739837399</v>
      </c>
      <c r="AV54" s="35">
        <f t="shared" si="16"/>
        <v>98.934056007226744</v>
      </c>
      <c r="AW54" s="27">
        <v>53.785185185185192</v>
      </c>
      <c r="AX54" s="21">
        <v>54.800000000000004</v>
      </c>
      <c r="AY54" s="36">
        <f t="shared" si="22"/>
        <v>98.148148148148152</v>
      </c>
      <c r="AZ54" s="21">
        <v>52.093827160493838</v>
      </c>
      <c r="BA54" s="21">
        <v>54.800000000000004</v>
      </c>
      <c r="BB54" s="36">
        <f t="shared" si="18"/>
        <v>95.061728395061735</v>
      </c>
      <c r="BC54" s="21">
        <v>53.785185185185192</v>
      </c>
      <c r="BD54" s="21">
        <v>54.800000000000004</v>
      </c>
      <c r="BE54" s="36">
        <f t="shared" si="23"/>
        <v>98.148148148148152</v>
      </c>
      <c r="BF54" s="37">
        <f t="shared" si="20"/>
        <v>97.53086419753086</v>
      </c>
      <c r="BG54" s="6">
        <f t="shared" si="21"/>
        <v>86.55680874417223</v>
      </c>
    </row>
    <row r="55" spans="1:245" ht="15.75">
      <c r="A55" s="39"/>
      <c r="B55" s="4" t="s">
        <v>222</v>
      </c>
      <c r="C55" s="21">
        <v>38</v>
      </c>
      <c r="D55" s="8">
        <v>16</v>
      </c>
      <c r="E55" s="8">
        <v>16</v>
      </c>
      <c r="F55" s="22">
        <f t="shared" si="0"/>
        <v>1</v>
      </c>
      <c r="G55" s="8">
        <v>39</v>
      </c>
      <c r="H55" s="8">
        <v>39</v>
      </c>
      <c r="I55" s="23">
        <f t="shared" si="1"/>
        <v>1</v>
      </c>
      <c r="J55" s="24">
        <f t="shared" si="2"/>
        <v>100</v>
      </c>
      <c r="K55" s="8">
        <v>4</v>
      </c>
      <c r="L55" s="8">
        <v>4</v>
      </c>
      <c r="M55" s="25">
        <f t="shared" si="3"/>
        <v>100</v>
      </c>
      <c r="N55" s="21">
        <v>27.791044776119403</v>
      </c>
      <c r="O55" s="21">
        <v>31.194029850746265</v>
      </c>
      <c r="P55" s="26">
        <f t="shared" si="4"/>
        <v>0.89090909090909098</v>
      </c>
      <c r="Q55" s="21">
        <v>27.223880597014929</v>
      </c>
      <c r="R55" s="27">
        <v>27.791044776119406</v>
      </c>
      <c r="S55" s="26">
        <f t="shared" si="5"/>
        <v>0.97959183673469385</v>
      </c>
      <c r="T55" s="25">
        <f t="shared" si="6"/>
        <v>93.525046382189231</v>
      </c>
      <c r="U55" s="28">
        <f t="shared" si="7"/>
        <v>97.410018552875698</v>
      </c>
      <c r="V55" s="8">
        <v>5</v>
      </c>
      <c r="W55" s="8">
        <v>5</v>
      </c>
      <c r="X55" s="29">
        <v>100</v>
      </c>
      <c r="Y55" s="21">
        <v>29.363636363636363</v>
      </c>
      <c r="Z55" s="21">
        <v>38</v>
      </c>
      <c r="AA55" s="29">
        <f t="shared" si="8"/>
        <v>77.272727272727266</v>
      </c>
      <c r="AB55" s="30">
        <f t="shared" si="9"/>
        <v>88.636363636363626</v>
      </c>
      <c r="AC55" s="8">
        <v>0</v>
      </c>
      <c r="AD55" s="8">
        <v>5</v>
      </c>
      <c r="AE55" s="31">
        <f t="shared" si="10"/>
        <v>0</v>
      </c>
      <c r="AF55" s="8">
        <v>1</v>
      </c>
      <c r="AG55" s="8">
        <v>3</v>
      </c>
      <c r="AH55" s="31">
        <v>30</v>
      </c>
      <c r="AI55" s="32">
        <v>1</v>
      </c>
      <c r="AJ55" s="32">
        <v>1</v>
      </c>
      <c r="AK55" s="31">
        <f t="shared" si="11"/>
        <v>100</v>
      </c>
      <c r="AL55" s="33">
        <f t="shared" si="12"/>
        <v>42</v>
      </c>
      <c r="AM55" s="21">
        <v>35.696969696969695</v>
      </c>
      <c r="AN55" s="21">
        <v>38</v>
      </c>
      <c r="AO55" s="34">
        <f t="shared" si="13"/>
        <v>93.939393939393938</v>
      </c>
      <c r="AP55" s="21">
        <v>35.121212121212118</v>
      </c>
      <c r="AQ55" s="21">
        <v>38</v>
      </c>
      <c r="AR55" s="34">
        <f t="shared" si="14"/>
        <v>92.424242424242422</v>
      </c>
      <c r="AS55" s="21">
        <v>23.002217294900223</v>
      </c>
      <c r="AT55" s="21">
        <v>24.18181818181818</v>
      </c>
      <c r="AU55" s="34">
        <f t="shared" si="15"/>
        <v>95.121951219512212</v>
      </c>
      <c r="AV55" s="35">
        <f t="shared" si="16"/>
        <v>93.569844789356992</v>
      </c>
      <c r="AW55" s="27">
        <v>31.569230769230771</v>
      </c>
      <c r="AX55" s="21">
        <v>38</v>
      </c>
      <c r="AY55" s="36">
        <f t="shared" si="22"/>
        <v>83.07692307692308</v>
      </c>
      <c r="AZ55" s="21">
        <v>36.246153846153845</v>
      </c>
      <c r="BA55" s="21">
        <v>38</v>
      </c>
      <c r="BB55" s="36">
        <f t="shared" si="18"/>
        <v>95.384615384615373</v>
      </c>
      <c r="BC55" s="21">
        <v>35.076923076923073</v>
      </c>
      <c r="BD55" s="21">
        <v>38</v>
      </c>
      <c r="BE55" s="36">
        <f t="shared" si="23"/>
        <v>92.307692307692307</v>
      </c>
      <c r="BF55" s="37">
        <f t="shared" si="20"/>
        <v>90.15384615384616</v>
      </c>
      <c r="BG55" s="6">
        <f t="shared" si="21"/>
        <v>82.354014626488492</v>
      </c>
    </row>
    <row r="56" spans="1:245" ht="15.75">
      <c r="A56" s="39"/>
      <c r="B56" s="4" t="s">
        <v>238</v>
      </c>
      <c r="C56" s="21">
        <v>98.4</v>
      </c>
      <c r="D56" s="8">
        <v>18</v>
      </c>
      <c r="E56" s="8">
        <v>18</v>
      </c>
      <c r="F56" s="22">
        <f t="shared" si="0"/>
        <v>1</v>
      </c>
      <c r="G56" s="8">
        <v>39</v>
      </c>
      <c r="H56" s="8">
        <v>39</v>
      </c>
      <c r="I56" s="23">
        <f t="shared" si="1"/>
        <v>1</v>
      </c>
      <c r="J56" s="24">
        <f t="shared" si="2"/>
        <v>100</v>
      </c>
      <c r="K56" s="8">
        <v>4</v>
      </c>
      <c r="L56" s="8">
        <v>4</v>
      </c>
      <c r="M56" s="25">
        <f t="shared" si="3"/>
        <v>100</v>
      </c>
      <c r="N56" s="21">
        <v>92.416216216216228</v>
      </c>
      <c r="O56" s="21">
        <v>94.41081081081083</v>
      </c>
      <c r="P56" s="26">
        <f t="shared" si="4"/>
        <v>0.97887323943661964</v>
      </c>
      <c r="Q56" s="21">
        <v>89.091891891891891</v>
      </c>
      <c r="R56" s="27">
        <v>91.086486486486493</v>
      </c>
      <c r="S56" s="26">
        <f t="shared" si="5"/>
        <v>0.97810218978102181</v>
      </c>
      <c r="T56" s="25">
        <f t="shared" si="6"/>
        <v>97.848771460882062</v>
      </c>
      <c r="U56" s="28">
        <f t="shared" si="7"/>
        <v>99.139508584352825</v>
      </c>
      <c r="V56" s="8">
        <v>5</v>
      </c>
      <c r="W56" s="8">
        <v>5</v>
      </c>
      <c r="X56" s="29">
        <v>100</v>
      </c>
      <c r="Y56" s="21">
        <v>91.036734693877548</v>
      </c>
      <c r="Z56" s="21">
        <v>98.4</v>
      </c>
      <c r="AA56" s="29">
        <f t="shared" si="8"/>
        <v>92.517006802721085</v>
      </c>
      <c r="AB56" s="30">
        <f t="shared" si="9"/>
        <v>96.258503401360542</v>
      </c>
      <c r="AC56" s="8">
        <v>0</v>
      </c>
      <c r="AD56" s="8">
        <v>5</v>
      </c>
      <c r="AE56" s="31">
        <f t="shared" si="10"/>
        <v>0</v>
      </c>
      <c r="AF56" s="8">
        <v>1</v>
      </c>
      <c r="AG56" s="8">
        <v>3</v>
      </c>
      <c r="AH56" s="31">
        <v>30</v>
      </c>
      <c r="AI56" s="32">
        <v>7</v>
      </c>
      <c r="AJ56" s="32">
        <v>7</v>
      </c>
      <c r="AK56" s="31">
        <f t="shared" si="11"/>
        <v>100</v>
      </c>
      <c r="AL56" s="33">
        <f t="shared" si="12"/>
        <v>42</v>
      </c>
      <c r="AM56" s="21">
        <v>97.730612244897969</v>
      </c>
      <c r="AN56" s="21">
        <v>98.4</v>
      </c>
      <c r="AO56" s="34">
        <f t="shared" si="13"/>
        <v>99.319727891156461</v>
      </c>
      <c r="AP56" s="21">
        <v>97.730612244897969</v>
      </c>
      <c r="AQ56" s="21">
        <v>98.4</v>
      </c>
      <c r="AR56" s="34">
        <f t="shared" si="14"/>
        <v>99.319727891156461</v>
      </c>
      <c r="AS56" s="21">
        <v>87.689795918367352</v>
      </c>
      <c r="AT56" s="21">
        <v>87.689795918367352</v>
      </c>
      <c r="AU56" s="34">
        <f t="shared" si="15"/>
        <v>100</v>
      </c>
      <c r="AV56" s="35">
        <f t="shared" si="16"/>
        <v>99.45578231292518</v>
      </c>
      <c r="AW56" s="27">
        <v>97.730612244897969</v>
      </c>
      <c r="AX56" s="21">
        <v>98.4</v>
      </c>
      <c r="AY56" s="36">
        <f t="shared" si="22"/>
        <v>99.319727891156461</v>
      </c>
      <c r="AZ56" s="21">
        <v>95.722448979591846</v>
      </c>
      <c r="BA56" s="21">
        <v>98.4</v>
      </c>
      <c r="BB56" s="36">
        <f t="shared" si="18"/>
        <v>97.278911564625858</v>
      </c>
      <c r="BC56" s="21">
        <v>97.730612244897969</v>
      </c>
      <c r="BD56" s="21">
        <v>98.4</v>
      </c>
      <c r="BE56" s="36">
        <f t="shared" si="23"/>
        <v>99.319727891156461</v>
      </c>
      <c r="BF56" s="37">
        <f t="shared" si="20"/>
        <v>98.911564625850332</v>
      </c>
      <c r="BG56" s="6">
        <f t="shared" si="21"/>
        <v>87.153071784897776</v>
      </c>
    </row>
    <row r="57" spans="1:245" s="45" customFormat="1" ht="15.75">
      <c r="A57" s="39"/>
      <c r="B57" s="4" t="s">
        <v>239</v>
      </c>
      <c r="C57" s="21">
        <v>113.2</v>
      </c>
      <c r="D57" s="8">
        <v>24</v>
      </c>
      <c r="E57" s="8">
        <v>24</v>
      </c>
      <c r="F57" s="22">
        <f t="shared" si="0"/>
        <v>1</v>
      </c>
      <c r="G57" s="8">
        <v>39</v>
      </c>
      <c r="H57" s="8">
        <v>39</v>
      </c>
      <c r="I57" s="23">
        <f t="shared" si="1"/>
        <v>1</v>
      </c>
      <c r="J57" s="24">
        <f t="shared" si="2"/>
        <v>100</v>
      </c>
      <c r="K57" s="8">
        <v>4</v>
      </c>
      <c r="L57" s="8">
        <v>4</v>
      </c>
      <c r="M57" s="25">
        <f t="shared" si="3"/>
        <v>100</v>
      </c>
      <c r="N57" s="21">
        <v>90.215228426395939</v>
      </c>
      <c r="O57" s="21">
        <v>93.088324873096454</v>
      </c>
      <c r="P57" s="26">
        <f t="shared" si="4"/>
        <v>0.96913580246913578</v>
      </c>
      <c r="Q57" s="21">
        <v>75.849746192893406</v>
      </c>
      <c r="R57" s="27">
        <v>79.297461928934013</v>
      </c>
      <c r="S57" s="26">
        <f t="shared" si="5"/>
        <v>0.95652173913043481</v>
      </c>
      <c r="T57" s="25">
        <f t="shared" si="6"/>
        <v>96.282877079978533</v>
      </c>
      <c r="U57" s="28">
        <f t="shared" si="7"/>
        <v>98.513150831991425</v>
      </c>
      <c r="V57" s="8">
        <v>5</v>
      </c>
      <c r="W57" s="8">
        <v>5</v>
      </c>
      <c r="X57" s="29">
        <v>100</v>
      </c>
      <c r="Y57" s="21">
        <v>95.961421319796969</v>
      </c>
      <c r="Z57" s="21">
        <v>113.2</v>
      </c>
      <c r="AA57" s="29">
        <f t="shared" si="8"/>
        <v>84.771573604060919</v>
      </c>
      <c r="AB57" s="30">
        <f t="shared" si="9"/>
        <v>92.385786802030452</v>
      </c>
      <c r="AC57" s="8">
        <v>0</v>
      </c>
      <c r="AD57" s="8">
        <v>5</v>
      </c>
      <c r="AE57" s="31">
        <f t="shared" si="10"/>
        <v>0</v>
      </c>
      <c r="AF57" s="8">
        <v>2</v>
      </c>
      <c r="AG57" s="8">
        <v>3</v>
      </c>
      <c r="AH57" s="31">
        <v>60</v>
      </c>
      <c r="AI57" s="32">
        <v>4</v>
      </c>
      <c r="AJ57" s="32">
        <v>4</v>
      </c>
      <c r="AK57" s="31">
        <f t="shared" si="11"/>
        <v>100</v>
      </c>
      <c r="AL57" s="33">
        <f t="shared" si="12"/>
        <v>54</v>
      </c>
      <c r="AM57" s="21">
        <v>109.75228426395938</v>
      </c>
      <c r="AN57" s="21">
        <v>113.2</v>
      </c>
      <c r="AO57" s="34">
        <f t="shared" si="13"/>
        <v>96.954314720812178</v>
      </c>
      <c r="AP57" s="21">
        <v>109.75228426395938</v>
      </c>
      <c r="AQ57" s="21">
        <v>113.2</v>
      </c>
      <c r="AR57" s="34">
        <f t="shared" si="14"/>
        <v>96.954314720812178</v>
      </c>
      <c r="AS57" s="21">
        <v>76.424365482233512</v>
      </c>
      <c r="AT57" s="21">
        <v>76.998984771573618</v>
      </c>
      <c r="AU57" s="34">
        <f t="shared" si="15"/>
        <v>99.253731343283576</v>
      </c>
      <c r="AV57" s="35">
        <f t="shared" si="16"/>
        <v>97.414198045306463</v>
      </c>
      <c r="AW57" s="27">
        <v>105.72994923857868</v>
      </c>
      <c r="AX57" s="21">
        <v>113.2</v>
      </c>
      <c r="AY57" s="36">
        <f t="shared" si="22"/>
        <v>93.401015228426402</v>
      </c>
      <c r="AZ57" s="21">
        <v>105.15532994923856</v>
      </c>
      <c r="BA57" s="21">
        <v>113.2</v>
      </c>
      <c r="BB57" s="36">
        <f t="shared" si="18"/>
        <v>92.893401015228406</v>
      </c>
      <c r="BC57" s="21">
        <v>110.31224489795919</v>
      </c>
      <c r="BD57" s="21">
        <v>113.2</v>
      </c>
      <c r="BE57" s="36">
        <f t="shared" si="23"/>
        <v>97.448979591836732</v>
      </c>
      <c r="BF57" s="37">
        <f t="shared" si="20"/>
        <v>95.323474567491957</v>
      </c>
      <c r="BG57" s="6">
        <f t="shared" si="21"/>
        <v>87.527322049364059</v>
      </c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</row>
    <row r="58" spans="1:245" s="45" customFormat="1" ht="15.75">
      <c r="A58" s="39"/>
      <c r="B58" s="4" t="s">
        <v>240</v>
      </c>
      <c r="C58" s="38">
        <v>27.6</v>
      </c>
      <c r="D58" s="39">
        <v>23</v>
      </c>
      <c r="E58" s="39">
        <v>23</v>
      </c>
      <c r="F58" s="40">
        <f t="shared" si="0"/>
        <v>1</v>
      </c>
      <c r="G58" s="39">
        <v>39</v>
      </c>
      <c r="H58" s="39">
        <v>39</v>
      </c>
      <c r="I58" s="41">
        <f t="shared" si="1"/>
        <v>1</v>
      </c>
      <c r="J58" s="24">
        <f t="shared" si="2"/>
        <v>100</v>
      </c>
      <c r="K58" s="39">
        <v>4</v>
      </c>
      <c r="L58" s="39">
        <v>4</v>
      </c>
      <c r="M58" s="25">
        <f t="shared" si="3"/>
        <v>100</v>
      </c>
      <c r="N58" s="38">
        <v>24.533333333333335</v>
      </c>
      <c r="O58" s="38">
        <v>26.066666666666666</v>
      </c>
      <c r="P58" s="42">
        <f t="shared" si="4"/>
        <v>0.94117647058823539</v>
      </c>
      <c r="Q58" s="38">
        <v>23.766666666666669</v>
      </c>
      <c r="R58" s="43">
        <v>23.766666666666669</v>
      </c>
      <c r="S58" s="42">
        <f t="shared" si="5"/>
        <v>1</v>
      </c>
      <c r="T58" s="25">
        <f t="shared" si="6"/>
        <v>97.058823529411768</v>
      </c>
      <c r="U58" s="28">
        <f t="shared" si="7"/>
        <v>98.82352941176471</v>
      </c>
      <c r="V58" s="39">
        <v>5</v>
      </c>
      <c r="W58" s="39">
        <v>5</v>
      </c>
      <c r="X58" s="29">
        <v>100</v>
      </c>
      <c r="Y58" s="38">
        <v>18.400000000000002</v>
      </c>
      <c r="Z58" s="38">
        <v>27.6</v>
      </c>
      <c r="AA58" s="29">
        <f t="shared" si="8"/>
        <v>66.666666666666671</v>
      </c>
      <c r="AB58" s="30">
        <f t="shared" si="9"/>
        <v>83.333333333333343</v>
      </c>
      <c r="AC58" s="39">
        <v>0</v>
      </c>
      <c r="AD58" s="39">
        <v>5</v>
      </c>
      <c r="AE58" s="31">
        <f t="shared" si="10"/>
        <v>0</v>
      </c>
      <c r="AF58" s="39">
        <v>1</v>
      </c>
      <c r="AG58" s="39">
        <v>3</v>
      </c>
      <c r="AH58" s="31">
        <v>30</v>
      </c>
      <c r="AI58" s="44">
        <v>1</v>
      </c>
      <c r="AJ58" s="44">
        <v>1</v>
      </c>
      <c r="AK58" s="31">
        <f t="shared" si="11"/>
        <v>100</v>
      </c>
      <c r="AL58" s="33">
        <f t="shared" si="12"/>
        <v>42</v>
      </c>
      <c r="AM58" s="38">
        <v>26.833333333333336</v>
      </c>
      <c r="AN58" s="38">
        <v>27.6</v>
      </c>
      <c r="AO58" s="34">
        <f t="shared" si="13"/>
        <v>97.222222222222214</v>
      </c>
      <c r="AP58" s="38">
        <v>26.066666666666666</v>
      </c>
      <c r="AQ58" s="38">
        <v>27.6</v>
      </c>
      <c r="AR58" s="34">
        <f t="shared" si="14"/>
        <v>94.444444444444443</v>
      </c>
      <c r="AS58" s="38">
        <v>19.166666666666671</v>
      </c>
      <c r="AT58" s="38">
        <v>19.933333333333337</v>
      </c>
      <c r="AU58" s="34">
        <f t="shared" si="15"/>
        <v>96.15384615384616</v>
      </c>
      <c r="AV58" s="35">
        <f t="shared" si="16"/>
        <v>95.897435897435884</v>
      </c>
      <c r="AW58" s="43">
        <v>23.766666666666669</v>
      </c>
      <c r="AX58" s="38">
        <v>27.6</v>
      </c>
      <c r="AY58" s="36">
        <f t="shared" si="22"/>
        <v>86.111111111111114</v>
      </c>
      <c r="AZ58" s="38">
        <v>25.300000000000004</v>
      </c>
      <c r="BA58" s="38">
        <v>27.6</v>
      </c>
      <c r="BB58" s="36">
        <f t="shared" si="18"/>
        <v>91.666666666666671</v>
      </c>
      <c r="BC58" s="38">
        <v>25.300000000000004</v>
      </c>
      <c r="BD58" s="38">
        <v>27.6</v>
      </c>
      <c r="BE58" s="36">
        <f t="shared" si="23"/>
        <v>91.666666666666671</v>
      </c>
      <c r="BF58" s="37">
        <f t="shared" si="20"/>
        <v>90</v>
      </c>
      <c r="BG58" s="6">
        <f t="shared" si="21"/>
        <v>82.010859728506787</v>
      </c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</row>
    <row r="59" spans="1:245" ht="15.75">
      <c r="A59" s="39"/>
      <c r="B59" s="4" t="s">
        <v>242</v>
      </c>
      <c r="C59" s="21">
        <v>120</v>
      </c>
      <c r="D59" s="8">
        <v>24</v>
      </c>
      <c r="E59" s="8">
        <v>24</v>
      </c>
      <c r="F59" s="22">
        <f t="shared" si="0"/>
        <v>1</v>
      </c>
      <c r="G59" s="8">
        <v>39</v>
      </c>
      <c r="H59" s="8">
        <v>39</v>
      </c>
      <c r="I59" s="23">
        <f t="shared" si="1"/>
        <v>1</v>
      </c>
      <c r="J59" s="24">
        <f t="shared" si="2"/>
        <v>100</v>
      </c>
      <c r="K59" s="8">
        <v>4</v>
      </c>
      <c r="L59" s="8">
        <v>4</v>
      </c>
      <c r="M59" s="25">
        <f t="shared" si="3"/>
        <v>100</v>
      </c>
      <c r="N59" s="21">
        <v>104.44444444444444</v>
      </c>
      <c r="O59" s="21">
        <v>105.18518518518518</v>
      </c>
      <c r="P59" s="26">
        <f t="shared" si="4"/>
        <v>0.99295774647887336</v>
      </c>
      <c r="Q59" s="21">
        <v>99.259259259259252</v>
      </c>
      <c r="R59" s="27">
        <v>101.48148148148148</v>
      </c>
      <c r="S59" s="26">
        <f t="shared" si="5"/>
        <v>0.97810218978102181</v>
      </c>
      <c r="T59" s="25">
        <f t="shared" si="6"/>
        <v>98.552996812994763</v>
      </c>
      <c r="U59" s="28">
        <f t="shared" si="7"/>
        <v>99.421198725197911</v>
      </c>
      <c r="V59" s="8">
        <v>5</v>
      </c>
      <c r="W59" s="8">
        <v>5</v>
      </c>
      <c r="X59" s="29">
        <v>100</v>
      </c>
      <c r="Y59" s="21">
        <v>112.5925925925926</v>
      </c>
      <c r="Z59" s="21">
        <v>120</v>
      </c>
      <c r="AA59" s="29">
        <f t="shared" si="8"/>
        <v>93.827160493827165</v>
      </c>
      <c r="AB59" s="30">
        <f t="shared" si="9"/>
        <v>96.913580246913583</v>
      </c>
      <c r="AC59" s="8">
        <v>1</v>
      </c>
      <c r="AD59" s="8">
        <v>5</v>
      </c>
      <c r="AE59" s="31">
        <f t="shared" si="10"/>
        <v>20</v>
      </c>
      <c r="AF59" s="8">
        <v>2</v>
      </c>
      <c r="AG59" s="8">
        <v>3</v>
      </c>
      <c r="AH59" s="31">
        <v>60</v>
      </c>
      <c r="AI59" s="32">
        <v>12</v>
      </c>
      <c r="AJ59" s="32">
        <v>12</v>
      </c>
      <c r="AK59" s="31">
        <f t="shared" si="11"/>
        <v>100</v>
      </c>
      <c r="AL59" s="33">
        <f t="shared" si="12"/>
        <v>60</v>
      </c>
      <c r="AM59" s="21">
        <v>119.25465838509317</v>
      </c>
      <c r="AN59" s="21">
        <v>120</v>
      </c>
      <c r="AO59" s="34">
        <f t="shared" si="13"/>
        <v>99.378881987577643</v>
      </c>
      <c r="AP59" s="21">
        <v>118.50931677018635</v>
      </c>
      <c r="AQ59" s="21">
        <v>120</v>
      </c>
      <c r="AR59" s="34">
        <f t="shared" si="14"/>
        <v>98.757763975155285</v>
      </c>
      <c r="AS59" s="21">
        <v>101.36645962732919</v>
      </c>
      <c r="AT59" s="21">
        <v>101.36645962732919</v>
      </c>
      <c r="AU59" s="34">
        <f t="shared" si="15"/>
        <v>100</v>
      </c>
      <c r="AV59" s="35">
        <f t="shared" si="16"/>
        <v>99.25465838509318</v>
      </c>
      <c r="AW59" s="27">
        <v>117.01863354037266</v>
      </c>
      <c r="AX59" s="21">
        <v>120</v>
      </c>
      <c r="AY59" s="36">
        <f t="shared" si="22"/>
        <v>97.515527950310556</v>
      </c>
      <c r="AZ59" s="21">
        <v>117.01863354037266</v>
      </c>
      <c r="BA59" s="21">
        <v>120</v>
      </c>
      <c r="BB59" s="36">
        <f t="shared" si="18"/>
        <v>97.515527950310556</v>
      </c>
      <c r="BC59" s="21">
        <v>118.50931677018635</v>
      </c>
      <c r="BD59" s="21">
        <v>120</v>
      </c>
      <c r="BE59" s="36">
        <f t="shared" si="23"/>
        <v>98.757763975155285</v>
      </c>
      <c r="BF59" s="37">
        <f t="shared" si="20"/>
        <v>98.136645962732928</v>
      </c>
      <c r="BG59" s="6">
        <f t="shared" si="21"/>
        <v>90.74521666398752</v>
      </c>
    </row>
    <row r="60" spans="1:245" s="39" customFormat="1" ht="15.75">
      <c r="B60" s="4" t="s">
        <v>223</v>
      </c>
      <c r="C60" s="21">
        <v>24</v>
      </c>
      <c r="D60" s="8">
        <v>19</v>
      </c>
      <c r="E60" s="8">
        <v>19</v>
      </c>
      <c r="F60" s="22">
        <f t="shared" si="0"/>
        <v>1</v>
      </c>
      <c r="G60" s="8">
        <v>39</v>
      </c>
      <c r="H60" s="8">
        <v>39</v>
      </c>
      <c r="I60" s="23">
        <f t="shared" si="1"/>
        <v>1</v>
      </c>
      <c r="J60" s="24">
        <f t="shared" si="2"/>
        <v>100</v>
      </c>
      <c r="K60" s="8">
        <v>4</v>
      </c>
      <c r="L60" s="8">
        <v>4</v>
      </c>
      <c r="M60" s="25">
        <f t="shared" si="3"/>
        <v>100</v>
      </c>
      <c r="N60" s="21">
        <v>20.842105263157894</v>
      </c>
      <c r="O60" s="21">
        <v>20.842105263157894</v>
      </c>
      <c r="P60" s="26">
        <f t="shared" si="4"/>
        <v>1</v>
      </c>
      <c r="Q60" s="21">
        <v>22.105263157894736</v>
      </c>
      <c r="R60" s="27">
        <v>22.105263157894736</v>
      </c>
      <c r="S60" s="26">
        <f t="shared" si="5"/>
        <v>1</v>
      </c>
      <c r="T60" s="25">
        <f t="shared" si="6"/>
        <v>100</v>
      </c>
      <c r="U60" s="28">
        <f t="shared" si="7"/>
        <v>100</v>
      </c>
      <c r="V60" s="8">
        <v>5</v>
      </c>
      <c r="W60" s="8">
        <v>5</v>
      </c>
      <c r="X60" s="29">
        <v>100</v>
      </c>
      <c r="Y60" s="21">
        <v>23.368421052631575</v>
      </c>
      <c r="Z60" s="21">
        <v>24</v>
      </c>
      <c r="AA60" s="29">
        <f t="shared" si="8"/>
        <v>97.368421052631561</v>
      </c>
      <c r="AB60" s="30">
        <f t="shared" si="9"/>
        <v>98.68421052631578</v>
      </c>
      <c r="AC60" s="8">
        <v>3</v>
      </c>
      <c r="AD60" s="8">
        <v>5</v>
      </c>
      <c r="AE60" s="31">
        <f t="shared" si="10"/>
        <v>60</v>
      </c>
      <c r="AF60" s="8">
        <v>1</v>
      </c>
      <c r="AG60" s="8">
        <v>3</v>
      </c>
      <c r="AH60" s="31">
        <v>30</v>
      </c>
      <c r="AI60" s="32">
        <v>9</v>
      </c>
      <c r="AJ60" s="32">
        <v>9</v>
      </c>
      <c r="AK60" s="31">
        <f t="shared" si="11"/>
        <v>100</v>
      </c>
      <c r="AL60" s="33">
        <f t="shared" si="12"/>
        <v>60</v>
      </c>
      <c r="AM60" s="21">
        <v>23.368421052631575</v>
      </c>
      <c r="AN60" s="21">
        <v>24</v>
      </c>
      <c r="AO60" s="34">
        <f t="shared" si="13"/>
        <v>97.368421052631561</v>
      </c>
      <c r="AP60" s="21">
        <v>24</v>
      </c>
      <c r="AQ60" s="21">
        <v>24</v>
      </c>
      <c r="AR60" s="34">
        <f t="shared" si="14"/>
        <v>100</v>
      </c>
      <c r="AS60" s="21">
        <v>22.736842105263158</v>
      </c>
      <c r="AT60" s="21">
        <v>22.736842105263158</v>
      </c>
      <c r="AU60" s="34">
        <f t="shared" si="15"/>
        <v>100</v>
      </c>
      <c r="AV60" s="35">
        <f t="shared" si="16"/>
        <v>98.94736842105263</v>
      </c>
      <c r="AW60" s="27">
        <v>22.736842105263158</v>
      </c>
      <c r="AX60" s="21">
        <v>24</v>
      </c>
      <c r="AY60" s="36">
        <f t="shared" si="22"/>
        <v>94.73684210526315</v>
      </c>
      <c r="AZ60" s="21">
        <v>20.210526315789476</v>
      </c>
      <c r="BA60" s="21">
        <v>24</v>
      </c>
      <c r="BB60" s="36">
        <f t="shared" si="18"/>
        <v>84.21052631578948</v>
      </c>
      <c r="BC60" s="21">
        <v>24</v>
      </c>
      <c r="BD60" s="21">
        <v>24</v>
      </c>
      <c r="BE60" s="36">
        <f t="shared" si="23"/>
        <v>100</v>
      </c>
      <c r="BF60" s="37">
        <f t="shared" si="20"/>
        <v>95.26315789473685</v>
      </c>
      <c r="BG60" s="6">
        <f t="shared" si="21"/>
        <v>90.578947368421069</v>
      </c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</row>
    <row r="61" spans="1:245" ht="15.75">
      <c r="A61" s="39"/>
      <c r="B61" s="4" t="s">
        <v>224</v>
      </c>
      <c r="C61" s="21">
        <v>42.800000000000004</v>
      </c>
      <c r="D61" s="8">
        <v>20</v>
      </c>
      <c r="E61" s="8">
        <v>24</v>
      </c>
      <c r="F61" s="22">
        <f t="shared" si="0"/>
        <v>0.83333333333333337</v>
      </c>
      <c r="G61" s="8">
        <v>39</v>
      </c>
      <c r="H61" s="8">
        <v>39</v>
      </c>
      <c r="I61" s="23">
        <f t="shared" si="1"/>
        <v>1</v>
      </c>
      <c r="J61" s="24">
        <f t="shared" si="2"/>
        <v>91.666666666666671</v>
      </c>
      <c r="K61" s="8">
        <v>4</v>
      </c>
      <c r="L61" s="8">
        <v>4</v>
      </c>
      <c r="M61" s="25">
        <f t="shared" si="3"/>
        <v>100</v>
      </c>
      <c r="N61" s="21">
        <v>36.574545454545458</v>
      </c>
      <c r="O61" s="21">
        <v>36.574545454545458</v>
      </c>
      <c r="P61" s="26">
        <f t="shared" si="4"/>
        <v>1</v>
      </c>
      <c r="Q61" s="21">
        <v>35.018181818181816</v>
      </c>
      <c r="R61" s="27">
        <v>35.018181818181816</v>
      </c>
      <c r="S61" s="26">
        <f t="shared" si="5"/>
        <v>1</v>
      </c>
      <c r="T61" s="25">
        <f t="shared" si="6"/>
        <v>100</v>
      </c>
      <c r="U61" s="28">
        <f t="shared" si="7"/>
        <v>97.5</v>
      </c>
      <c r="V61" s="8">
        <v>5</v>
      </c>
      <c r="W61" s="8">
        <v>5</v>
      </c>
      <c r="X61" s="29">
        <v>100</v>
      </c>
      <c r="Y61" s="21">
        <v>40.465454545454548</v>
      </c>
      <c r="Z61" s="21">
        <v>42.800000000000004</v>
      </c>
      <c r="AA61" s="29">
        <f t="shared" si="8"/>
        <v>94.545454545454547</v>
      </c>
      <c r="AB61" s="30">
        <f t="shared" si="9"/>
        <v>97.27272727272728</v>
      </c>
      <c r="AC61" s="8">
        <v>1</v>
      </c>
      <c r="AD61" s="8">
        <v>5</v>
      </c>
      <c r="AE61" s="31">
        <f t="shared" si="10"/>
        <v>20</v>
      </c>
      <c r="AF61" s="8">
        <v>1</v>
      </c>
      <c r="AG61" s="8">
        <v>3</v>
      </c>
      <c r="AH61" s="31">
        <v>30</v>
      </c>
      <c r="AI61" s="32">
        <v>2</v>
      </c>
      <c r="AJ61" s="32">
        <v>2</v>
      </c>
      <c r="AK61" s="31">
        <f t="shared" si="11"/>
        <v>100</v>
      </c>
      <c r="AL61" s="33">
        <f t="shared" si="12"/>
        <v>48</v>
      </c>
      <c r="AM61" s="21">
        <v>42.02181818181819</v>
      </c>
      <c r="AN61" s="21">
        <v>42.800000000000004</v>
      </c>
      <c r="AO61" s="34">
        <f t="shared" si="13"/>
        <v>98.181818181818187</v>
      </c>
      <c r="AP61" s="21">
        <v>42.800000000000004</v>
      </c>
      <c r="AQ61" s="21">
        <v>42.800000000000004</v>
      </c>
      <c r="AR61" s="34">
        <f t="shared" si="14"/>
        <v>100</v>
      </c>
      <c r="AS61" s="21">
        <v>28.014545454545456</v>
      </c>
      <c r="AT61" s="21">
        <v>28.014545454545456</v>
      </c>
      <c r="AU61" s="34">
        <f t="shared" si="15"/>
        <v>100</v>
      </c>
      <c r="AV61" s="35">
        <f t="shared" si="16"/>
        <v>99.27272727272728</v>
      </c>
      <c r="AW61" s="27">
        <v>42.02181818181819</v>
      </c>
      <c r="AX61" s="21">
        <v>42.800000000000004</v>
      </c>
      <c r="AY61" s="36">
        <f t="shared" si="22"/>
        <v>98.181818181818187</v>
      </c>
      <c r="AZ61" s="21">
        <v>42.800000000000004</v>
      </c>
      <c r="BA61" s="21">
        <v>42.800000000000004</v>
      </c>
      <c r="BB61" s="36">
        <f t="shared" si="18"/>
        <v>100</v>
      </c>
      <c r="BC61" s="21">
        <v>42.800000000000004</v>
      </c>
      <c r="BD61" s="21">
        <v>42.800000000000004</v>
      </c>
      <c r="BE61" s="36">
        <f t="shared" si="23"/>
        <v>100</v>
      </c>
      <c r="BF61" s="37">
        <f t="shared" si="20"/>
        <v>99.454545454545453</v>
      </c>
      <c r="BG61" s="6">
        <f t="shared" si="21"/>
        <v>88.3</v>
      </c>
    </row>
    <row r="62" spans="1:245" s="39" customFormat="1" ht="15.75">
      <c r="B62" s="4" t="s">
        <v>225</v>
      </c>
      <c r="C62" s="21">
        <v>96.800000000000011</v>
      </c>
      <c r="D62" s="8">
        <v>19</v>
      </c>
      <c r="E62" s="8">
        <v>19</v>
      </c>
      <c r="F62" s="22">
        <f t="shared" si="0"/>
        <v>1</v>
      </c>
      <c r="G62" s="8">
        <v>39</v>
      </c>
      <c r="H62" s="8">
        <v>39</v>
      </c>
      <c r="I62" s="23">
        <f t="shared" si="1"/>
        <v>1</v>
      </c>
      <c r="J62" s="24">
        <f t="shared" si="2"/>
        <v>100</v>
      </c>
      <c r="K62" s="8">
        <v>4</v>
      </c>
      <c r="L62" s="8">
        <v>4</v>
      </c>
      <c r="M62" s="25">
        <f t="shared" si="3"/>
        <v>100</v>
      </c>
      <c r="N62" s="21">
        <v>80.983006535947723</v>
      </c>
      <c r="O62" s="21">
        <v>82.248366013071902</v>
      </c>
      <c r="P62" s="26">
        <f t="shared" si="4"/>
        <v>0.98461538461538467</v>
      </c>
      <c r="Q62" s="21">
        <v>71.492810457516342</v>
      </c>
      <c r="R62" s="27">
        <v>75.288888888888891</v>
      </c>
      <c r="S62" s="26">
        <f t="shared" si="5"/>
        <v>0.94957983193277307</v>
      </c>
      <c r="T62" s="25">
        <f t="shared" si="6"/>
        <v>96.709760827407891</v>
      </c>
      <c r="U62" s="28">
        <f t="shared" si="7"/>
        <v>98.683904330963159</v>
      </c>
      <c r="V62" s="8">
        <v>5</v>
      </c>
      <c r="W62" s="8">
        <v>5</v>
      </c>
      <c r="X62" s="29">
        <v>100</v>
      </c>
      <c r="Y62" s="21">
        <v>83.513725490196094</v>
      </c>
      <c r="Z62" s="21">
        <v>96.800000000000011</v>
      </c>
      <c r="AA62" s="29">
        <f t="shared" si="8"/>
        <v>86.274509803921575</v>
      </c>
      <c r="AB62" s="30">
        <f t="shared" si="9"/>
        <v>93.137254901960787</v>
      </c>
      <c r="AC62" s="8">
        <v>0</v>
      </c>
      <c r="AD62" s="8">
        <v>5</v>
      </c>
      <c r="AE62" s="31">
        <f t="shared" si="10"/>
        <v>0</v>
      </c>
      <c r="AF62" s="8">
        <v>0</v>
      </c>
      <c r="AG62" s="8">
        <v>3</v>
      </c>
      <c r="AH62" s="31">
        <f>AF62*100/3</f>
        <v>0</v>
      </c>
      <c r="AI62" s="32">
        <v>3</v>
      </c>
      <c r="AJ62" s="32">
        <v>3</v>
      </c>
      <c r="AK62" s="31">
        <f t="shared" si="11"/>
        <v>100</v>
      </c>
      <c r="AL62" s="33">
        <f t="shared" si="12"/>
        <v>30</v>
      </c>
      <c r="AM62" s="21">
        <v>93.59470198675497</v>
      </c>
      <c r="AN62" s="21">
        <v>96.800000000000011</v>
      </c>
      <c r="AO62" s="34">
        <f t="shared" si="13"/>
        <v>96.688741721854299</v>
      </c>
      <c r="AP62" s="21">
        <v>96.158940397351017</v>
      </c>
      <c r="AQ62" s="21">
        <v>96.800000000000011</v>
      </c>
      <c r="AR62" s="34">
        <f t="shared" si="14"/>
        <v>99.337748344370866</v>
      </c>
      <c r="AS62" s="21">
        <v>71.157615894039751</v>
      </c>
      <c r="AT62" s="21">
        <v>72.439735099337767</v>
      </c>
      <c r="AU62" s="34">
        <f t="shared" si="15"/>
        <v>98.230088495575217</v>
      </c>
      <c r="AV62" s="35">
        <f t="shared" si="16"/>
        <v>98.056613725605132</v>
      </c>
      <c r="AW62" s="27">
        <v>93.59470198675497</v>
      </c>
      <c r="AX62" s="21">
        <v>96.800000000000011</v>
      </c>
      <c r="AY62" s="36">
        <f t="shared" si="22"/>
        <v>96.688741721854299</v>
      </c>
      <c r="AZ62" s="21">
        <v>90.992000000000004</v>
      </c>
      <c r="BA62" s="21">
        <v>96.800000000000011</v>
      </c>
      <c r="BB62" s="36">
        <f t="shared" si="18"/>
        <v>94</v>
      </c>
      <c r="BC62" s="21">
        <v>94.864000000000004</v>
      </c>
      <c r="BD62" s="21">
        <v>96.800000000000011</v>
      </c>
      <c r="BE62" s="36">
        <f t="shared" si="23"/>
        <v>98</v>
      </c>
      <c r="BF62" s="37">
        <f t="shared" si="20"/>
        <v>96.806622516556288</v>
      </c>
      <c r="BG62" s="6">
        <f t="shared" si="21"/>
        <v>83.336879095017068</v>
      </c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</row>
    <row r="63" spans="1:245" s="45" customFormat="1" ht="15.75">
      <c r="A63" s="39"/>
      <c r="B63" s="4" t="s">
        <v>226</v>
      </c>
      <c r="C63" s="21">
        <v>30</v>
      </c>
      <c r="D63" s="8">
        <v>23</v>
      </c>
      <c r="E63" s="8">
        <v>23</v>
      </c>
      <c r="F63" s="22">
        <f t="shared" si="0"/>
        <v>1</v>
      </c>
      <c r="G63" s="8">
        <v>37</v>
      </c>
      <c r="H63" s="8">
        <v>39</v>
      </c>
      <c r="I63" s="23">
        <f t="shared" si="1"/>
        <v>0.94871794871794868</v>
      </c>
      <c r="J63" s="24">
        <f t="shared" si="2"/>
        <v>97.435897435897431</v>
      </c>
      <c r="K63" s="8">
        <v>4</v>
      </c>
      <c r="L63" s="8">
        <v>4</v>
      </c>
      <c r="M63" s="25">
        <f t="shared" si="3"/>
        <v>100</v>
      </c>
      <c r="N63" s="21">
        <v>24.000000000000004</v>
      </c>
      <c r="O63" s="21">
        <v>25.090909090909093</v>
      </c>
      <c r="P63" s="26">
        <f t="shared" si="4"/>
        <v>0.95652173913043481</v>
      </c>
      <c r="Q63" s="21">
        <v>22.90909090909091</v>
      </c>
      <c r="R63" s="27">
        <v>24</v>
      </c>
      <c r="S63" s="26">
        <f t="shared" si="5"/>
        <v>0.95454545454545459</v>
      </c>
      <c r="T63" s="25">
        <f t="shared" si="6"/>
        <v>95.553359683794469</v>
      </c>
      <c r="U63" s="28">
        <f t="shared" si="7"/>
        <v>97.452113104287008</v>
      </c>
      <c r="V63" s="8">
        <v>5</v>
      </c>
      <c r="W63" s="8">
        <v>5</v>
      </c>
      <c r="X63" s="29">
        <v>100</v>
      </c>
      <c r="Y63" s="21">
        <v>26.18181818181818</v>
      </c>
      <c r="Z63" s="21">
        <v>30</v>
      </c>
      <c r="AA63" s="29">
        <f t="shared" si="8"/>
        <v>87.272727272727266</v>
      </c>
      <c r="AB63" s="30">
        <f t="shared" si="9"/>
        <v>93.636363636363626</v>
      </c>
      <c r="AC63" s="8">
        <v>0</v>
      </c>
      <c r="AD63" s="8">
        <v>5</v>
      </c>
      <c r="AE63" s="31">
        <f t="shared" si="10"/>
        <v>0</v>
      </c>
      <c r="AF63" s="8">
        <v>3</v>
      </c>
      <c r="AG63" s="8">
        <v>3</v>
      </c>
      <c r="AH63" s="31">
        <f>AF63*100/3</f>
        <v>100</v>
      </c>
      <c r="AI63" s="32">
        <v>3</v>
      </c>
      <c r="AJ63" s="32">
        <v>3</v>
      </c>
      <c r="AK63" s="31">
        <f t="shared" si="11"/>
        <v>100</v>
      </c>
      <c r="AL63" s="33">
        <f t="shared" si="12"/>
        <v>70</v>
      </c>
      <c r="AM63" s="21">
        <v>28.90909090909091</v>
      </c>
      <c r="AN63" s="21">
        <v>30</v>
      </c>
      <c r="AO63" s="34">
        <f t="shared" si="13"/>
        <v>96.36363636363636</v>
      </c>
      <c r="AP63" s="21">
        <v>28.363636363636363</v>
      </c>
      <c r="AQ63" s="21">
        <v>30</v>
      </c>
      <c r="AR63" s="34">
        <f t="shared" si="14"/>
        <v>94.545454545454547</v>
      </c>
      <c r="AS63" s="21">
        <v>22.909090909090914</v>
      </c>
      <c r="AT63" s="21">
        <v>23.454545454545457</v>
      </c>
      <c r="AU63" s="34">
        <f t="shared" si="15"/>
        <v>97.674418604651166</v>
      </c>
      <c r="AV63" s="35">
        <f t="shared" si="16"/>
        <v>95.898520084566613</v>
      </c>
      <c r="AW63" s="27">
        <v>29.454545454545457</v>
      </c>
      <c r="AX63" s="21">
        <v>30</v>
      </c>
      <c r="AY63" s="36">
        <f t="shared" si="22"/>
        <v>98.181818181818187</v>
      </c>
      <c r="AZ63" s="21">
        <v>22.909090909090907</v>
      </c>
      <c r="BA63" s="21">
        <v>30</v>
      </c>
      <c r="BB63" s="36">
        <f t="shared" si="18"/>
        <v>76.36363636363636</v>
      </c>
      <c r="BC63" s="21">
        <v>30</v>
      </c>
      <c r="BD63" s="21">
        <v>30</v>
      </c>
      <c r="BE63" s="36">
        <f t="shared" si="23"/>
        <v>100</v>
      </c>
      <c r="BF63" s="37">
        <f t="shared" si="20"/>
        <v>94.72727272727272</v>
      </c>
      <c r="BG63" s="6">
        <f t="shared" si="21"/>
        <v>90.342853910498008</v>
      </c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</row>
    <row r="64" spans="1:245" ht="15.75">
      <c r="A64" s="39"/>
      <c r="B64" s="4" t="s">
        <v>227</v>
      </c>
      <c r="C64" s="21">
        <v>166.4</v>
      </c>
      <c r="D64" s="8">
        <v>20</v>
      </c>
      <c r="E64" s="8">
        <v>20</v>
      </c>
      <c r="F64" s="22">
        <f t="shared" si="0"/>
        <v>1</v>
      </c>
      <c r="G64" s="8">
        <v>39</v>
      </c>
      <c r="H64" s="8">
        <v>39</v>
      </c>
      <c r="I64" s="23">
        <f t="shared" si="1"/>
        <v>1</v>
      </c>
      <c r="J64" s="24">
        <f t="shared" si="2"/>
        <v>100</v>
      </c>
      <c r="K64" s="8">
        <v>4</v>
      </c>
      <c r="L64" s="8">
        <v>4</v>
      </c>
      <c r="M64" s="25">
        <f t="shared" si="3"/>
        <v>100</v>
      </c>
      <c r="N64" s="21">
        <v>145.23567581322365</v>
      </c>
      <c r="O64" s="21">
        <v>151.46006191950465</v>
      </c>
      <c r="P64" s="26">
        <f t="shared" si="4"/>
        <v>0.95890410958904115</v>
      </c>
      <c r="Q64" s="21">
        <v>137.37071651090343</v>
      </c>
      <c r="R64" s="27">
        <v>140.9993769470405</v>
      </c>
      <c r="S64" s="26">
        <f t="shared" si="5"/>
        <v>0.97426470588235292</v>
      </c>
      <c r="T64" s="25">
        <f t="shared" si="6"/>
        <v>96.658440773569708</v>
      </c>
      <c r="U64" s="28">
        <f t="shared" si="7"/>
        <v>98.663376309427889</v>
      </c>
      <c r="V64" s="8">
        <v>5</v>
      </c>
      <c r="W64" s="8">
        <v>5</v>
      </c>
      <c r="X64" s="29">
        <v>100</v>
      </c>
      <c r="Y64" s="21">
        <v>157.56</v>
      </c>
      <c r="Z64" s="21">
        <v>166.4</v>
      </c>
      <c r="AA64" s="29">
        <f t="shared" si="8"/>
        <v>94.6875</v>
      </c>
      <c r="AB64" s="30">
        <f t="shared" si="9"/>
        <v>97.34375</v>
      </c>
      <c r="AC64" s="8">
        <v>0</v>
      </c>
      <c r="AD64" s="8">
        <v>5</v>
      </c>
      <c r="AE64" s="31">
        <f t="shared" si="10"/>
        <v>0</v>
      </c>
      <c r="AF64" s="8">
        <v>2</v>
      </c>
      <c r="AG64" s="8">
        <v>3</v>
      </c>
      <c r="AH64" s="31">
        <v>60</v>
      </c>
      <c r="AI64" s="32">
        <v>13</v>
      </c>
      <c r="AJ64" s="32">
        <v>13</v>
      </c>
      <c r="AK64" s="31">
        <f t="shared" si="11"/>
        <v>100</v>
      </c>
      <c r="AL64" s="33">
        <f t="shared" si="12"/>
        <v>54</v>
      </c>
      <c r="AM64" s="21">
        <v>164.83510971786836</v>
      </c>
      <c r="AN64" s="21">
        <v>166.4</v>
      </c>
      <c r="AO64" s="34">
        <f t="shared" si="13"/>
        <v>99.059561128526653</v>
      </c>
      <c r="AP64" s="21">
        <v>166.4</v>
      </c>
      <c r="AQ64" s="21">
        <v>166.4</v>
      </c>
      <c r="AR64" s="34">
        <f t="shared" si="14"/>
        <v>100</v>
      </c>
      <c r="AS64" s="21">
        <v>135.00377358490564</v>
      </c>
      <c r="AT64" s="21">
        <v>136.57358490566037</v>
      </c>
      <c r="AU64" s="34">
        <f t="shared" si="15"/>
        <v>98.850574712643663</v>
      </c>
      <c r="AV64" s="35">
        <f t="shared" si="16"/>
        <v>99.393939393939391</v>
      </c>
      <c r="AW64" s="27">
        <v>163.78364779874215</v>
      </c>
      <c r="AX64" s="21">
        <v>166.4</v>
      </c>
      <c r="AY64" s="36">
        <f t="shared" si="22"/>
        <v>98.427672955974842</v>
      </c>
      <c r="AZ64" s="21">
        <v>162.21383647798743</v>
      </c>
      <c r="BA64" s="21">
        <v>166.4</v>
      </c>
      <c r="BB64" s="36">
        <f t="shared" si="18"/>
        <v>97.484276729559753</v>
      </c>
      <c r="BC64" s="21">
        <v>164.83018867924528</v>
      </c>
      <c r="BD64" s="21">
        <v>166.4</v>
      </c>
      <c r="BE64" s="36">
        <f t="shared" si="23"/>
        <v>99.056603773584911</v>
      </c>
      <c r="BF64" s="37">
        <f t="shared" si="20"/>
        <v>98.553459119496864</v>
      </c>
      <c r="BG64" s="6">
        <f t="shared" si="21"/>
        <v>89.590904964572843</v>
      </c>
    </row>
    <row r="65" spans="1:245" ht="15.75">
      <c r="A65" s="39"/>
      <c r="B65" s="4" t="s">
        <v>228</v>
      </c>
      <c r="C65" s="38">
        <v>49.6</v>
      </c>
      <c r="D65" s="39">
        <v>23</v>
      </c>
      <c r="E65" s="39">
        <v>23</v>
      </c>
      <c r="F65" s="40">
        <f t="shared" si="0"/>
        <v>1</v>
      </c>
      <c r="G65" s="39">
        <v>39</v>
      </c>
      <c r="H65" s="39">
        <v>39</v>
      </c>
      <c r="I65" s="41">
        <f t="shared" si="1"/>
        <v>1</v>
      </c>
      <c r="J65" s="24">
        <f t="shared" si="2"/>
        <v>100</v>
      </c>
      <c r="K65" s="39">
        <v>4</v>
      </c>
      <c r="L65" s="39">
        <v>4</v>
      </c>
      <c r="M65" s="25">
        <f t="shared" si="3"/>
        <v>100</v>
      </c>
      <c r="N65" s="38">
        <v>38.4</v>
      </c>
      <c r="O65" s="38">
        <v>38.4</v>
      </c>
      <c r="P65" s="42">
        <f t="shared" si="4"/>
        <v>1</v>
      </c>
      <c r="Q65" s="38">
        <v>34.13333333333334</v>
      </c>
      <c r="R65" s="43">
        <v>35.200000000000003</v>
      </c>
      <c r="S65" s="42">
        <f t="shared" si="5"/>
        <v>0.96969696969696983</v>
      </c>
      <c r="T65" s="25">
        <f t="shared" si="6"/>
        <v>98.484848484848484</v>
      </c>
      <c r="U65" s="28">
        <f t="shared" si="7"/>
        <v>99.393939393939405</v>
      </c>
      <c r="V65" s="39">
        <v>5</v>
      </c>
      <c r="W65" s="39">
        <v>5</v>
      </c>
      <c r="X65" s="29">
        <v>100</v>
      </c>
      <c r="Y65" s="38">
        <v>46.933333333333337</v>
      </c>
      <c r="Z65" s="38">
        <v>49.6</v>
      </c>
      <c r="AA65" s="29">
        <f t="shared" si="8"/>
        <v>94.623655913978496</v>
      </c>
      <c r="AB65" s="30">
        <f t="shared" si="9"/>
        <v>97.311827956989248</v>
      </c>
      <c r="AC65" s="39">
        <v>1</v>
      </c>
      <c r="AD65" s="39">
        <v>5</v>
      </c>
      <c r="AE65" s="31">
        <f t="shared" si="10"/>
        <v>20</v>
      </c>
      <c r="AF65" s="39">
        <v>1</v>
      </c>
      <c r="AG65" s="39">
        <v>3</v>
      </c>
      <c r="AH65" s="31">
        <v>30</v>
      </c>
      <c r="AI65" s="44">
        <v>3</v>
      </c>
      <c r="AJ65" s="44">
        <v>4</v>
      </c>
      <c r="AK65" s="31">
        <f t="shared" si="11"/>
        <v>75</v>
      </c>
      <c r="AL65" s="33">
        <f t="shared" si="12"/>
        <v>40.5</v>
      </c>
      <c r="AM65" s="38">
        <v>49.6</v>
      </c>
      <c r="AN65" s="38">
        <v>49.6</v>
      </c>
      <c r="AO65" s="34">
        <f t="shared" si="13"/>
        <v>100</v>
      </c>
      <c r="AP65" s="38">
        <v>49.060869565217395</v>
      </c>
      <c r="AQ65" s="38">
        <v>49.6</v>
      </c>
      <c r="AR65" s="34">
        <f t="shared" si="14"/>
        <v>98.913043478260875</v>
      </c>
      <c r="AS65" s="38">
        <v>38.278260869565223</v>
      </c>
      <c r="AT65" s="38">
        <v>38.278260869565223</v>
      </c>
      <c r="AU65" s="34">
        <f t="shared" si="15"/>
        <v>100</v>
      </c>
      <c r="AV65" s="35">
        <f t="shared" si="16"/>
        <v>99.565217391304344</v>
      </c>
      <c r="AW65" s="43">
        <v>49.6</v>
      </c>
      <c r="AX65" s="38">
        <v>49.6</v>
      </c>
      <c r="AY65" s="36">
        <f t="shared" si="22"/>
        <v>100</v>
      </c>
      <c r="AZ65" s="38">
        <v>49.060869565217395</v>
      </c>
      <c r="BA65" s="38">
        <v>49.6</v>
      </c>
      <c r="BB65" s="36">
        <f t="shared" si="18"/>
        <v>98.913043478260875</v>
      </c>
      <c r="BC65" s="38">
        <v>48.521739130434781</v>
      </c>
      <c r="BD65" s="38">
        <v>49.6</v>
      </c>
      <c r="BE65" s="36">
        <f t="shared" si="23"/>
        <v>97.826086956521735</v>
      </c>
      <c r="BF65" s="37">
        <f t="shared" si="20"/>
        <v>98.695652173913032</v>
      </c>
      <c r="BG65" s="6">
        <f t="shared" si="21"/>
        <v>87.093327383229209</v>
      </c>
    </row>
    <row r="66" spans="1:245" ht="15.75">
      <c r="A66" s="39"/>
      <c r="B66" s="4" t="s">
        <v>229</v>
      </c>
      <c r="C66" s="21">
        <v>105.2</v>
      </c>
      <c r="D66" s="8">
        <v>17</v>
      </c>
      <c r="E66" s="8">
        <v>18</v>
      </c>
      <c r="F66" s="22">
        <f t="shared" si="0"/>
        <v>0.94444444444444442</v>
      </c>
      <c r="G66" s="8">
        <v>39</v>
      </c>
      <c r="H66" s="8">
        <v>39</v>
      </c>
      <c r="I66" s="23">
        <f t="shared" si="1"/>
        <v>1</v>
      </c>
      <c r="J66" s="24">
        <f t="shared" si="2"/>
        <v>97.222222222222214</v>
      </c>
      <c r="K66" s="8">
        <v>4</v>
      </c>
      <c r="L66" s="8">
        <v>4</v>
      </c>
      <c r="M66" s="25">
        <f t="shared" si="3"/>
        <v>100</v>
      </c>
      <c r="N66" s="21">
        <v>101.46401752190238</v>
      </c>
      <c r="O66" s="21">
        <v>102.21560283687943</v>
      </c>
      <c r="P66" s="26">
        <f t="shared" si="4"/>
        <v>0.99264705882352944</v>
      </c>
      <c r="Q66" s="21">
        <v>96.182857142857159</v>
      </c>
      <c r="R66" s="27">
        <v>97.685714285714297</v>
      </c>
      <c r="S66" s="26">
        <f t="shared" si="5"/>
        <v>0.98461538461538467</v>
      </c>
      <c r="T66" s="25">
        <f t="shared" si="6"/>
        <v>98.863122171945705</v>
      </c>
      <c r="U66" s="28">
        <f t="shared" si="7"/>
        <v>98.711915535444945</v>
      </c>
      <c r="V66" s="8">
        <v>5</v>
      </c>
      <c r="W66" s="8">
        <v>5</v>
      </c>
      <c r="X66" s="29">
        <v>100</v>
      </c>
      <c r="Y66" s="21">
        <v>102.19428571428571</v>
      </c>
      <c r="Z66" s="21">
        <v>105.2</v>
      </c>
      <c r="AA66" s="29">
        <f t="shared" si="8"/>
        <v>97.142857142857139</v>
      </c>
      <c r="AB66" s="30">
        <f t="shared" si="9"/>
        <v>98.571428571428569</v>
      </c>
      <c r="AC66" s="8">
        <v>0</v>
      </c>
      <c r="AD66" s="8">
        <v>5</v>
      </c>
      <c r="AE66" s="31">
        <f t="shared" si="10"/>
        <v>0</v>
      </c>
      <c r="AF66" s="8">
        <v>1</v>
      </c>
      <c r="AG66" s="8">
        <v>3</v>
      </c>
      <c r="AH66" s="31">
        <v>30</v>
      </c>
      <c r="AI66" s="32">
        <v>4</v>
      </c>
      <c r="AJ66" s="32">
        <v>5</v>
      </c>
      <c r="AK66" s="31">
        <f t="shared" si="11"/>
        <v>80</v>
      </c>
      <c r="AL66" s="33">
        <f t="shared" si="12"/>
        <v>36</v>
      </c>
      <c r="AM66" s="21">
        <v>103.6863309352518</v>
      </c>
      <c r="AN66" s="21">
        <v>105.2</v>
      </c>
      <c r="AO66" s="34">
        <f t="shared" si="13"/>
        <v>98.561151079136692</v>
      </c>
      <c r="AP66" s="21">
        <v>103.6863309352518</v>
      </c>
      <c r="AQ66" s="21">
        <v>105.2</v>
      </c>
      <c r="AR66" s="34">
        <f t="shared" si="14"/>
        <v>98.561151079136692</v>
      </c>
      <c r="AS66" s="21">
        <v>100.6589928057554</v>
      </c>
      <c r="AT66" s="21">
        <v>100.6589928057554</v>
      </c>
      <c r="AU66" s="34">
        <f t="shared" si="15"/>
        <v>100</v>
      </c>
      <c r="AV66" s="35">
        <f t="shared" si="16"/>
        <v>98.84892086330936</v>
      </c>
      <c r="AW66" s="27">
        <v>103.6863309352518</v>
      </c>
      <c r="AX66" s="21">
        <v>105.2</v>
      </c>
      <c r="AY66" s="36">
        <f t="shared" si="22"/>
        <v>98.561151079136692</v>
      </c>
      <c r="AZ66" s="21">
        <v>103.6863309352518</v>
      </c>
      <c r="BA66" s="21">
        <v>105.2</v>
      </c>
      <c r="BB66" s="36">
        <f t="shared" si="18"/>
        <v>98.561151079136692</v>
      </c>
      <c r="BC66" s="21">
        <v>103.6863309352518</v>
      </c>
      <c r="BD66" s="21">
        <v>105.2</v>
      </c>
      <c r="BE66" s="36">
        <f t="shared" si="23"/>
        <v>98.561151079136692</v>
      </c>
      <c r="BF66" s="37">
        <f t="shared" si="20"/>
        <v>98.561151079136692</v>
      </c>
      <c r="BG66" s="6">
        <f t="shared" si="21"/>
        <v>86.138683209863913</v>
      </c>
    </row>
    <row r="67" spans="1:245" ht="15.75">
      <c r="A67" s="39"/>
      <c r="B67" s="4" t="s">
        <v>36</v>
      </c>
      <c r="C67" s="21">
        <v>8.8000000000000007</v>
      </c>
      <c r="D67" s="8">
        <v>16</v>
      </c>
      <c r="E67" s="8">
        <v>18</v>
      </c>
      <c r="F67" s="22">
        <f t="shared" ref="F67:F130" si="24">D67/E67</f>
        <v>0.88888888888888884</v>
      </c>
      <c r="G67" s="8">
        <v>39</v>
      </c>
      <c r="H67" s="8">
        <v>39</v>
      </c>
      <c r="I67" s="23">
        <f t="shared" ref="I67:I130" si="25">G67/H67</f>
        <v>1</v>
      </c>
      <c r="J67" s="24">
        <f t="shared" ref="J67:J130" si="26">0.5*(F67+I67)*100</f>
        <v>94.444444444444443</v>
      </c>
      <c r="K67" s="8">
        <v>4</v>
      </c>
      <c r="L67" s="8">
        <v>4</v>
      </c>
      <c r="M67" s="25">
        <f t="shared" ref="M67:M130" si="27">+K67/L67*100</f>
        <v>100</v>
      </c>
      <c r="N67" s="21">
        <v>6.9142857142857146</v>
      </c>
      <c r="O67" s="21">
        <v>6.9142857142857146</v>
      </c>
      <c r="P67" s="26">
        <f t="shared" ref="P67:P130" si="28">N67/O67</f>
        <v>1</v>
      </c>
      <c r="Q67" s="21">
        <v>6.2857142857142865</v>
      </c>
      <c r="R67" s="27">
        <v>6.2857142857142865</v>
      </c>
      <c r="S67" s="26">
        <f t="shared" ref="S67:S130" si="29">Q67/R67</f>
        <v>1</v>
      </c>
      <c r="T67" s="25">
        <f t="shared" ref="T67:T130" si="30">(P67+S67)*0.5*100</f>
        <v>100</v>
      </c>
      <c r="U67" s="28">
        <f t="shared" ref="U67:U130" si="31">J67*0.3+M67*0.3+T67*0.4</f>
        <v>98.333333333333329</v>
      </c>
      <c r="V67" s="8">
        <v>5</v>
      </c>
      <c r="W67" s="8">
        <v>5</v>
      </c>
      <c r="X67" s="29">
        <v>100</v>
      </c>
      <c r="Y67" s="21">
        <v>8.1714285714285726</v>
      </c>
      <c r="Z67" s="21">
        <v>8.8000000000000007</v>
      </c>
      <c r="AA67" s="29">
        <f t="shared" ref="AA67:AA130" si="32">Y67/Z67*100</f>
        <v>92.857142857142861</v>
      </c>
      <c r="AB67" s="30">
        <f t="shared" ref="AB67:AB130" si="33">X67*0.5+AA67*0.5</f>
        <v>96.428571428571431</v>
      </c>
      <c r="AC67" s="8">
        <v>0</v>
      </c>
      <c r="AD67" s="8">
        <v>5</v>
      </c>
      <c r="AE67" s="31">
        <f t="shared" ref="AE67:AE130" si="34">AC67*20</f>
        <v>0</v>
      </c>
      <c r="AF67" s="8">
        <v>1</v>
      </c>
      <c r="AG67" s="8">
        <v>3</v>
      </c>
      <c r="AH67" s="31">
        <v>30</v>
      </c>
      <c r="AI67" s="32">
        <v>1</v>
      </c>
      <c r="AJ67" s="32">
        <v>1</v>
      </c>
      <c r="AK67" s="31">
        <f t="shared" ref="AK67:AK130" si="35">AI67/AJ67*100</f>
        <v>100</v>
      </c>
      <c r="AL67" s="33">
        <f t="shared" ref="AL67:AL130" si="36">AE67*0.3+AH67*0.4+AK67*0.3</f>
        <v>42</v>
      </c>
      <c r="AM67" s="21">
        <v>8.1714285714285726</v>
      </c>
      <c r="AN67" s="21">
        <v>8.8000000000000007</v>
      </c>
      <c r="AO67" s="34">
        <f t="shared" ref="AO67:AO130" si="37">AM67/AN67*100</f>
        <v>92.857142857142861</v>
      </c>
      <c r="AP67" s="21">
        <v>8.1714285714285726</v>
      </c>
      <c r="AQ67" s="21">
        <v>8.8000000000000007</v>
      </c>
      <c r="AR67" s="34">
        <f t="shared" ref="AR67:AR130" si="38">AP67/AQ67*100</f>
        <v>92.857142857142861</v>
      </c>
      <c r="AS67" s="21">
        <v>7.5428571428571427</v>
      </c>
      <c r="AT67" s="21">
        <v>7.5428571428571427</v>
      </c>
      <c r="AU67" s="34">
        <f t="shared" ref="AU67:AU130" si="39">AS67/AT67*100</f>
        <v>100</v>
      </c>
      <c r="AV67" s="35">
        <f t="shared" ref="AV67:AV130" si="40">AO67*0.4+AR67*0.4+AU67*0.2</f>
        <v>94.285714285714292</v>
      </c>
      <c r="AW67" s="27">
        <v>8.1714285714285726</v>
      </c>
      <c r="AX67" s="21">
        <v>8.8000000000000007</v>
      </c>
      <c r="AY67" s="36">
        <f t="shared" ref="AY67:AY98" si="41">AW67/AX67*100</f>
        <v>92.857142857142861</v>
      </c>
      <c r="AZ67" s="21">
        <v>7.5428571428571427</v>
      </c>
      <c r="BA67" s="21">
        <v>8.8000000000000007</v>
      </c>
      <c r="BB67" s="36">
        <f t="shared" ref="BB67:BB130" si="42">AZ67/BA67*100</f>
        <v>85.714285714285708</v>
      </c>
      <c r="BC67" s="21">
        <v>8.1714285714285726</v>
      </c>
      <c r="BD67" s="21">
        <v>8.8000000000000007</v>
      </c>
      <c r="BE67" s="36">
        <f t="shared" ref="BE67:BE98" si="43">BC67/BD67*100</f>
        <v>92.857142857142861</v>
      </c>
      <c r="BF67" s="37">
        <f t="shared" ref="BF67:BF130" si="44">AY67*0.3+BB67*0.2+BE67*0.5</f>
        <v>91.428571428571431</v>
      </c>
      <c r="BG67" s="6">
        <f t="shared" ref="BG67:BG130" si="45">(U67+AB67+AL67+AV67+BF67)/5</f>
        <v>84.495238095238093</v>
      </c>
    </row>
    <row r="68" spans="1:245" ht="15.75">
      <c r="A68" s="39"/>
      <c r="B68" s="4" t="s">
        <v>33</v>
      </c>
      <c r="C68" s="21">
        <v>23.200000000000003</v>
      </c>
      <c r="D68" s="8">
        <v>21</v>
      </c>
      <c r="E68" s="8">
        <v>22</v>
      </c>
      <c r="F68" s="22">
        <f t="shared" si="24"/>
        <v>0.95454545454545459</v>
      </c>
      <c r="G68" s="8">
        <v>39</v>
      </c>
      <c r="H68" s="8">
        <v>39</v>
      </c>
      <c r="I68" s="23">
        <f t="shared" si="25"/>
        <v>1</v>
      </c>
      <c r="J68" s="24">
        <f t="shared" si="26"/>
        <v>97.727272727272734</v>
      </c>
      <c r="K68" s="39">
        <v>4</v>
      </c>
      <c r="L68" s="39">
        <v>4</v>
      </c>
      <c r="M68" s="25">
        <f t="shared" si="27"/>
        <v>100</v>
      </c>
      <c r="N68" s="38">
        <v>22.120930232558141</v>
      </c>
      <c r="O68" s="38">
        <v>22.120930232558141</v>
      </c>
      <c r="P68" s="42">
        <f t="shared" si="28"/>
        <v>1</v>
      </c>
      <c r="Q68" s="38">
        <v>18.344186046511631</v>
      </c>
      <c r="R68" s="43">
        <v>18.88372093023256</v>
      </c>
      <c r="S68" s="42">
        <f t="shared" si="29"/>
        <v>0.97142857142857153</v>
      </c>
      <c r="T68" s="25">
        <f t="shared" si="30"/>
        <v>98.571428571428584</v>
      </c>
      <c r="U68" s="28">
        <f t="shared" si="31"/>
        <v>98.746753246753258</v>
      </c>
      <c r="V68" s="39">
        <v>5</v>
      </c>
      <c r="W68" s="39">
        <v>5</v>
      </c>
      <c r="X68" s="29">
        <v>100</v>
      </c>
      <c r="Y68" s="38">
        <v>22.120930232558141</v>
      </c>
      <c r="Z68" s="38">
        <v>23.200000000000003</v>
      </c>
      <c r="AA68" s="29">
        <f t="shared" si="32"/>
        <v>95.348837209302317</v>
      </c>
      <c r="AB68" s="30">
        <f t="shared" si="33"/>
        <v>97.674418604651152</v>
      </c>
      <c r="AC68" s="8">
        <v>0</v>
      </c>
      <c r="AD68" s="8">
        <v>5</v>
      </c>
      <c r="AE68" s="31">
        <f t="shared" si="34"/>
        <v>0</v>
      </c>
      <c r="AF68" s="39">
        <v>1</v>
      </c>
      <c r="AG68" s="39">
        <v>3</v>
      </c>
      <c r="AH68" s="31">
        <v>30</v>
      </c>
      <c r="AI68" s="44">
        <v>1</v>
      </c>
      <c r="AJ68" s="44">
        <v>1</v>
      </c>
      <c r="AK68" s="31">
        <f t="shared" si="35"/>
        <v>100</v>
      </c>
      <c r="AL68" s="33">
        <f t="shared" si="36"/>
        <v>42</v>
      </c>
      <c r="AM68" s="38">
        <v>22.647619047619049</v>
      </c>
      <c r="AN68" s="38">
        <v>23.200000000000003</v>
      </c>
      <c r="AO68" s="34">
        <f t="shared" si="37"/>
        <v>97.61904761904762</v>
      </c>
      <c r="AP68" s="38">
        <v>22.647619047619049</v>
      </c>
      <c r="AQ68" s="38">
        <v>23.200000000000003</v>
      </c>
      <c r="AR68" s="34">
        <f t="shared" si="38"/>
        <v>97.61904761904762</v>
      </c>
      <c r="AS68" s="38">
        <v>16.571428571428573</v>
      </c>
      <c r="AT68" s="38">
        <v>16.571428571428573</v>
      </c>
      <c r="AU68" s="34">
        <f t="shared" si="39"/>
        <v>100</v>
      </c>
      <c r="AV68" s="35">
        <f t="shared" si="40"/>
        <v>98.095238095238102</v>
      </c>
      <c r="AW68" s="43">
        <v>22.095238095238098</v>
      </c>
      <c r="AX68" s="38">
        <v>23.200000000000003</v>
      </c>
      <c r="AY68" s="36">
        <f t="shared" si="41"/>
        <v>95.238095238095241</v>
      </c>
      <c r="AZ68" s="38">
        <v>22.647619047619049</v>
      </c>
      <c r="BA68" s="38">
        <v>23.200000000000003</v>
      </c>
      <c r="BB68" s="36">
        <f t="shared" si="42"/>
        <v>97.61904761904762</v>
      </c>
      <c r="BC68" s="38">
        <v>22.647619047619049</v>
      </c>
      <c r="BD68" s="38">
        <v>23.200000000000003</v>
      </c>
      <c r="BE68" s="36">
        <f t="shared" si="43"/>
        <v>97.61904761904762</v>
      </c>
      <c r="BF68" s="37">
        <f t="shared" si="44"/>
        <v>96.904761904761912</v>
      </c>
      <c r="BG68" s="6">
        <f t="shared" si="45"/>
        <v>86.68423437028089</v>
      </c>
    </row>
    <row r="69" spans="1:245" ht="15.75">
      <c r="A69" s="39"/>
      <c r="B69" s="4" t="s">
        <v>478</v>
      </c>
      <c r="C69" s="38">
        <v>78.400000000000006</v>
      </c>
      <c r="D69" s="39">
        <v>24</v>
      </c>
      <c r="E69" s="39">
        <v>24</v>
      </c>
      <c r="F69" s="40">
        <f t="shared" si="24"/>
        <v>1</v>
      </c>
      <c r="G69" s="39">
        <v>28</v>
      </c>
      <c r="H69" s="39">
        <v>38</v>
      </c>
      <c r="I69" s="41">
        <f t="shared" si="25"/>
        <v>0.73684210526315785</v>
      </c>
      <c r="J69" s="24">
        <f t="shared" si="26"/>
        <v>86.842105263157904</v>
      </c>
      <c r="K69" s="39">
        <v>4</v>
      </c>
      <c r="L69" s="39">
        <v>4</v>
      </c>
      <c r="M69" s="25">
        <f t="shared" si="27"/>
        <v>100</v>
      </c>
      <c r="N69" s="38">
        <v>69.353846153846163</v>
      </c>
      <c r="O69" s="38">
        <v>69.353846153846163</v>
      </c>
      <c r="P69" s="42">
        <f t="shared" si="28"/>
        <v>1</v>
      </c>
      <c r="Q69" s="38">
        <v>66.181818181818187</v>
      </c>
      <c r="R69" s="43">
        <v>66.181818181818187</v>
      </c>
      <c r="S69" s="42">
        <f t="shared" si="29"/>
        <v>1</v>
      </c>
      <c r="T69" s="25">
        <f t="shared" si="30"/>
        <v>100</v>
      </c>
      <c r="U69" s="28">
        <f t="shared" si="31"/>
        <v>96.05263157894737</v>
      </c>
      <c r="V69" s="39">
        <v>5</v>
      </c>
      <c r="W69" s="39">
        <v>5</v>
      </c>
      <c r="X69" s="29">
        <v>100</v>
      </c>
      <c r="Y69" s="38">
        <v>75.345454545454544</v>
      </c>
      <c r="Z69" s="38">
        <v>78.400000000000006</v>
      </c>
      <c r="AA69" s="29">
        <f t="shared" si="32"/>
        <v>96.103896103896091</v>
      </c>
      <c r="AB69" s="30">
        <f t="shared" si="33"/>
        <v>98.051948051948045</v>
      </c>
      <c r="AC69" s="39">
        <v>0</v>
      </c>
      <c r="AD69" s="39">
        <v>5</v>
      </c>
      <c r="AE69" s="31">
        <f t="shared" si="34"/>
        <v>0</v>
      </c>
      <c r="AF69" s="39">
        <v>2</v>
      </c>
      <c r="AG69" s="39">
        <v>3</v>
      </c>
      <c r="AH69" s="31">
        <v>30</v>
      </c>
      <c r="AI69" s="44">
        <v>5</v>
      </c>
      <c r="AJ69" s="44">
        <v>5</v>
      </c>
      <c r="AK69" s="31">
        <f t="shared" si="35"/>
        <v>100</v>
      </c>
      <c r="AL69" s="33">
        <f t="shared" si="36"/>
        <v>42</v>
      </c>
      <c r="AM69" s="38">
        <v>77.38181818181819</v>
      </c>
      <c r="AN69" s="38">
        <v>78.400000000000006</v>
      </c>
      <c r="AO69" s="34">
        <f t="shared" si="37"/>
        <v>98.701298701298697</v>
      </c>
      <c r="AP69" s="38">
        <v>78.400000000000006</v>
      </c>
      <c r="AQ69" s="38">
        <v>78.400000000000006</v>
      </c>
      <c r="AR69" s="34">
        <f t="shared" si="38"/>
        <v>100</v>
      </c>
      <c r="AS69" s="38">
        <v>73.309090909090926</v>
      </c>
      <c r="AT69" s="38">
        <v>73.309090909090926</v>
      </c>
      <c r="AU69" s="34">
        <f t="shared" si="39"/>
        <v>100</v>
      </c>
      <c r="AV69" s="35">
        <f t="shared" si="40"/>
        <v>99.48051948051949</v>
      </c>
      <c r="AW69" s="43">
        <v>78.400000000000006</v>
      </c>
      <c r="AX69" s="38">
        <v>78.400000000000006</v>
      </c>
      <c r="AY69" s="36">
        <f t="shared" si="41"/>
        <v>100</v>
      </c>
      <c r="AZ69" s="38">
        <v>76.363636363636374</v>
      </c>
      <c r="BA69" s="38">
        <v>78.400000000000006</v>
      </c>
      <c r="BB69" s="36">
        <f t="shared" si="42"/>
        <v>97.402597402597408</v>
      </c>
      <c r="BC69" s="38">
        <v>78.400000000000006</v>
      </c>
      <c r="BD69" s="38">
        <v>78.400000000000006</v>
      </c>
      <c r="BE69" s="36">
        <f t="shared" si="43"/>
        <v>100</v>
      </c>
      <c r="BF69" s="37">
        <f t="shared" si="44"/>
        <v>99.48051948051949</v>
      </c>
      <c r="BG69" s="6">
        <f t="shared" si="45"/>
        <v>87.013123718386879</v>
      </c>
    </row>
    <row r="70" spans="1:245" ht="15.75">
      <c r="A70" s="39"/>
      <c r="B70" s="4" t="s">
        <v>552</v>
      </c>
      <c r="C70" s="38">
        <v>47.6</v>
      </c>
      <c r="D70" s="39">
        <v>21</v>
      </c>
      <c r="E70" s="39">
        <v>21</v>
      </c>
      <c r="F70" s="40">
        <f t="shared" si="24"/>
        <v>1</v>
      </c>
      <c r="G70" s="39">
        <v>38</v>
      </c>
      <c r="H70" s="39">
        <v>38</v>
      </c>
      <c r="I70" s="41">
        <f t="shared" si="25"/>
        <v>1</v>
      </c>
      <c r="J70" s="24">
        <f t="shared" si="26"/>
        <v>100</v>
      </c>
      <c r="K70" s="39">
        <v>4</v>
      </c>
      <c r="L70" s="39">
        <v>4</v>
      </c>
      <c r="M70" s="25">
        <f t="shared" si="27"/>
        <v>100</v>
      </c>
      <c r="N70" s="38">
        <v>38.190697674418608</v>
      </c>
      <c r="O70" s="38">
        <v>39.29767441860465</v>
      </c>
      <c r="P70" s="42">
        <f t="shared" si="28"/>
        <v>0.97183098591549311</v>
      </c>
      <c r="Q70" s="38">
        <v>32.655813953488362</v>
      </c>
      <c r="R70" s="43">
        <v>33.20930232558139</v>
      </c>
      <c r="S70" s="42">
        <f t="shared" si="29"/>
        <v>0.98333333333333317</v>
      </c>
      <c r="T70" s="25">
        <f t="shared" si="30"/>
        <v>97.758215962441312</v>
      </c>
      <c r="U70" s="28">
        <f t="shared" si="31"/>
        <v>99.103286384976528</v>
      </c>
      <c r="V70" s="8">
        <v>5</v>
      </c>
      <c r="W70" s="8">
        <v>5</v>
      </c>
      <c r="X70" s="29">
        <v>100</v>
      </c>
      <c r="Y70" s="38">
        <v>42.06511627906977</v>
      </c>
      <c r="Z70" s="38">
        <v>47.6</v>
      </c>
      <c r="AA70" s="29">
        <f t="shared" si="32"/>
        <v>88.372093023255815</v>
      </c>
      <c r="AB70" s="30">
        <f t="shared" si="33"/>
        <v>94.186046511627907</v>
      </c>
      <c r="AC70" s="39">
        <v>1</v>
      </c>
      <c r="AD70" s="39">
        <v>5</v>
      </c>
      <c r="AE70" s="31">
        <f t="shared" si="34"/>
        <v>20</v>
      </c>
      <c r="AF70" s="39">
        <v>2</v>
      </c>
      <c r="AG70" s="39">
        <v>3</v>
      </c>
      <c r="AH70" s="31">
        <f>AF70*100/3</f>
        <v>66.666666666666671</v>
      </c>
      <c r="AI70" s="44">
        <v>3</v>
      </c>
      <c r="AJ70" s="44">
        <v>3</v>
      </c>
      <c r="AK70" s="31">
        <f t="shared" si="35"/>
        <v>100</v>
      </c>
      <c r="AL70" s="33">
        <f t="shared" si="36"/>
        <v>62.666666666666671</v>
      </c>
      <c r="AM70" s="38">
        <v>45.939534883720931</v>
      </c>
      <c r="AN70" s="38">
        <v>47.6</v>
      </c>
      <c r="AO70" s="34">
        <f t="shared" si="37"/>
        <v>96.511627906976742</v>
      </c>
      <c r="AP70" s="38">
        <v>46.493023255813959</v>
      </c>
      <c r="AQ70" s="38">
        <v>47.6</v>
      </c>
      <c r="AR70" s="34">
        <f t="shared" si="38"/>
        <v>97.674418604651166</v>
      </c>
      <c r="AS70" s="38">
        <v>36.530232558139538</v>
      </c>
      <c r="AT70" s="38">
        <v>36.530232558139538</v>
      </c>
      <c r="AU70" s="34">
        <f t="shared" si="39"/>
        <v>100</v>
      </c>
      <c r="AV70" s="35">
        <f t="shared" si="40"/>
        <v>97.67441860465118</v>
      </c>
      <c r="AW70" s="43">
        <v>45.38604651162791</v>
      </c>
      <c r="AX70" s="38">
        <v>47.6</v>
      </c>
      <c r="AY70" s="36">
        <f t="shared" si="41"/>
        <v>95.348837209302332</v>
      </c>
      <c r="AZ70" s="38">
        <v>43.72558139534884</v>
      </c>
      <c r="BA70" s="38">
        <v>47.6</v>
      </c>
      <c r="BB70" s="36">
        <f t="shared" si="42"/>
        <v>91.860465116279073</v>
      </c>
      <c r="BC70" s="38">
        <v>45.38604651162791</v>
      </c>
      <c r="BD70" s="38">
        <v>47.6</v>
      </c>
      <c r="BE70" s="36">
        <f t="shared" si="43"/>
        <v>95.348837209302332</v>
      </c>
      <c r="BF70" s="37">
        <f t="shared" si="44"/>
        <v>94.651162790697683</v>
      </c>
      <c r="BG70" s="6">
        <f t="shared" si="45"/>
        <v>89.656316191724002</v>
      </c>
    </row>
    <row r="71" spans="1:245" ht="15.75">
      <c r="A71" s="39"/>
      <c r="B71" s="4" t="s">
        <v>563</v>
      </c>
      <c r="C71" s="38">
        <v>120.4</v>
      </c>
      <c r="D71" s="39">
        <v>18</v>
      </c>
      <c r="E71" s="39">
        <v>18</v>
      </c>
      <c r="F71" s="40">
        <f t="shared" si="24"/>
        <v>1</v>
      </c>
      <c r="G71" s="39">
        <v>38</v>
      </c>
      <c r="H71" s="39">
        <v>38</v>
      </c>
      <c r="I71" s="41">
        <f t="shared" si="25"/>
        <v>1</v>
      </c>
      <c r="J71" s="24">
        <f t="shared" si="26"/>
        <v>100</v>
      </c>
      <c r="K71" s="8">
        <v>4</v>
      </c>
      <c r="L71" s="8">
        <v>4</v>
      </c>
      <c r="M71" s="25">
        <f t="shared" si="27"/>
        <v>100</v>
      </c>
      <c r="N71" s="21">
        <v>119.62322580645163</v>
      </c>
      <c r="O71" s="21">
        <v>119.62322580645163</v>
      </c>
      <c r="P71" s="26">
        <f t="shared" si="28"/>
        <v>1</v>
      </c>
      <c r="Q71" s="21">
        <v>118.06967741935483</v>
      </c>
      <c r="R71" s="27">
        <v>118.06967741935483</v>
      </c>
      <c r="S71" s="26">
        <f t="shared" si="29"/>
        <v>1</v>
      </c>
      <c r="T71" s="25">
        <f t="shared" si="30"/>
        <v>100</v>
      </c>
      <c r="U71" s="28">
        <f t="shared" si="31"/>
        <v>100</v>
      </c>
      <c r="V71" s="8">
        <v>5</v>
      </c>
      <c r="W71" s="8">
        <v>5</v>
      </c>
      <c r="X71" s="29">
        <v>100</v>
      </c>
      <c r="Y71" s="21">
        <v>120.4</v>
      </c>
      <c r="Z71" s="21">
        <v>120.4</v>
      </c>
      <c r="AA71" s="29">
        <f t="shared" si="32"/>
        <v>100</v>
      </c>
      <c r="AB71" s="30">
        <f t="shared" si="33"/>
        <v>100</v>
      </c>
      <c r="AC71" s="8">
        <v>0</v>
      </c>
      <c r="AD71" s="8">
        <v>5</v>
      </c>
      <c r="AE71" s="31">
        <f t="shared" si="34"/>
        <v>0</v>
      </c>
      <c r="AF71" s="8">
        <v>1</v>
      </c>
      <c r="AG71" s="8">
        <v>3</v>
      </c>
      <c r="AH71" s="31">
        <v>30</v>
      </c>
      <c r="AI71" s="32">
        <v>4</v>
      </c>
      <c r="AJ71" s="32">
        <v>5</v>
      </c>
      <c r="AK71" s="31">
        <f t="shared" si="35"/>
        <v>80</v>
      </c>
      <c r="AL71" s="33">
        <f t="shared" si="36"/>
        <v>36</v>
      </c>
      <c r="AM71" s="21">
        <v>120.4</v>
      </c>
      <c r="AN71" s="21">
        <v>120.4</v>
      </c>
      <c r="AO71" s="34">
        <f t="shared" si="37"/>
        <v>100</v>
      </c>
      <c r="AP71" s="21">
        <v>120.4</v>
      </c>
      <c r="AQ71" s="21">
        <v>120.4</v>
      </c>
      <c r="AR71" s="34">
        <f t="shared" si="38"/>
        <v>100</v>
      </c>
      <c r="AS71" s="21">
        <v>120.4</v>
      </c>
      <c r="AT71" s="21">
        <v>120.4</v>
      </c>
      <c r="AU71" s="34">
        <f t="shared" si="39"/>
        <v>100</v>
      </c>
      <c r="AV71" s="35">
        <f t="shared" si="40"/>
        <v>100</v>
      </c>
      <c r="AW71" s="27">
        <v>120.4</v>
      </c>
      <c r="AX71" s="21">
        <v>120.4</v>
      </c>
      <c r="AY71" s="36">
        <f t="shared" si="41"/>
        <v>100</v>
      </c>
      <c r="AZ71" s="21">
        <v>119.62322580645163</v>
      </c>
      <c r="BA71" s="21">
        <v>120.4</v>
      </c>
      <c r="BB71" s="36">
        <f t="shared" si="42"/>
        <v>99.354838709677423</v>
      </c>
      <c r="BC71" s="21">
        <v>120.4</v>
      </c>
      <c r="BD71" s="21">
        <v>120.4</v>
      </c>
      <c r="BE71" s="36">
        <f t="shared" si="43"/>
        <v>100</v>
      </c>
      <c r="BF71" s="37">
        <f t="shared" si="44"/>
        <v>99.870967741935488</v>
      </c>
      <c r="BG71" s="6">
        <f t="shared" si="45"/>
        <v>87.174193548387095</v>
      </c>
    </row>
    <row r="72" spans="1:245" ht="15.75">
      <c r="A72" s="39"/>
      <c r="B72" s="4" t="s">
        <v>624</v>
      </c>
      <c r="C72" s="21">
        <v>48.400000000000006</v>
      </c>
      <c r="D72" s="8">
        <v>16</v>
      </c>
      <c r="E72" s="8">
        <v>16</v>
      </c>
      <c r="F72" s="22">
        <f t="shared" si="24"/>
        <v>1</v>
      </c>
      <c r="G72" s="8">
        <v>36</v>
      </c>
      <c r="H72" s="3">
        <v>38</v>
      </c>
      <c r="I72" s="23">
        <f t="shared" si="25"/>
        <v>0.94736842105263153</v>
      </c>
      <c r="J72" s="24">
        <f t="shared" si="26"/>
        <v>97.368421052631575</v>
      </c>
      <c r="K72" s="8">
        <v>4</v>
      </c>
      <c r="L72" s="8">
        <v>4</v>
      </c>
      <c r="M72" s="25">
        <f t="shared" si="27"/>
        <v>100</v>
      </c>
      <c r="N72" s="21">
        <v>42.350000000000009</v>
      </c>
      <c r="O72" s="21">
        <v>42.350000000000009</v>
      </c>
      <c r="P72" s="26">
        <f t="shared" si="28"/>
        <v>1</v>
      </c>
      <c r="Q72" s="21">
        <v>44.366666666666667</v>
      </c>
      <c r="R72" s="27">
        <v>46.383333333333333</v>
      </c>
      <c r="S72" s="26">
        <f t="shared" si="29"/>
        <v>0.95652173913043481</v>
      </c>
      <c r="T72" s="25">
        <f t="shared" si="30"/>
        <v>97.826086956521735</v>
      </c>
      <c r="U72" s="28">
        <f t="shared" si="31"/>
        <v>98.340961098398168</v>
      </c>
      <c r="V72" s="8">
        <v>5</v>
      </c>
      <c r="W72" s="8">
        <v>5</v>
      </c>
      <c r="X72" s="29">
        <v>100</v>
      </c>
      <c r="Y72" s="21">
        <v>46.383333333333333</v>
      </c>
      <c r="Z72" s="21">
        <v>48.400000000000006</v>
      </c>
      <c r="AA72" s="29">
        <f t="shared" si="32"/>
        <v>95.833333333333329</v>
      </c>
      <c r="AB72" s="30">
        <f t="shared" si="33"/>
        <v>97.916666666666657</v>
      </c>
      <c r="AC72" s="8">
        <v>0</v>
      </c>
      <c r="AD72" s="8">
        <v>5</v>
      </c>
      <c r="AE72" s="31">
        <f t="shared" si="34"/>
        <v>0</v>
      </c>
      <c r="AF72" s="8">
        <v>0</v>
      </c>
      <c r="AG72" s="8">
        <v>3</v>
      </c>
      <c r="AH72" s="31">
        <v>60</v>
      </c>
      <c r="AI72" s="32">
        <v>1</v>
      </c>
      <c r="AJ72" s="32">
        <v>1</v>
      </c>
      <c r="AK72" s="31">
        <f t="shared" si="35"/>
        <v>100</v>
      </c>
      <c r="AL72" s="33">
        <f t="shared" si="36"/>
        <v>54</v>
      </c>
      <c r="AM72" s="21">
        <v>48.400000000000006</v>
      </c>
      <c r="AN72" s="21">
        <v>48.400000000000006</v>
      </c>
      <c r="AO72" s="34">
        <f t="shared" si="37"/>
        <v>100</v>
      </c>
      <c r="AP72" s="21">
        <v>48.400000000000006</v>
      </c>
      <c r="AQ72" s="21">
        <v>48.400000000000006</v>
      </c>
      <c r="AR72" s="34">
        <f t="shared" si="38"/>
        <v>100</v>
      </c>
      <c r="AS72" s="21">
        <v>43.358333333333341</v>
      </c>
      <c r="AT72" s="21">
        <v>44.366666666666674</v>
      </c>
      <c r="AU72" s="34">
        <f t="shared" si="39"/>
        <v>97.727272727272734</v>
      </c>
      <c r="AV72" s="35">
        <f t="shared" si="40"/>
        <v>99.545454545454547</v>
      </c>
      <c r="AW72" s="27">
        <v>48.400000000000006</v>
      </c>
      <c r="AX72" s="21">
        <v>48.400000000000006</v>
      </c>
      <c r="AY72" s="36">
        <f t="shared" si="41"/>
        <v>100</v>
      </c>
      <c r="AZ72" s="21">
        <v>45.375000000000007</v>
      </c>
      <c r="BA72" s="21">
        <v>48.400000000000006</v>
      </c>
      <c r="BB72" s="36">
        <f t="shared" si="42"/>
        <v>93.75</v>
      </c>
      <c r="BC72" s="21">
        <v>48.400000000000006</v>
      </c>
      <c r="BD72" s="21">
        <v>48.400000000000006</v>
      </c>
      <c r="BE72" s="36">
        <f t="shared" si="43"/>
        <v>100</v>
      </c>
      <c r="BF72" s="37">
        <f t="shared" si="44"/>
        <v>98.75</v>
      </c>
      <c r="BG72" s="6">
        <f t="shared" si="45"/>
        <v>89.710616462103872</v>
      </c>
    </row>
    <row r="73" spans="1:245" ht="15.75">
      <c r="A73" s="39"/>
      <c r="B73" s="4" t="s">
        <v>555</v>
      </c>
      <c r="C73" s="21">
        <v>31.6</v>
      </c>
      <c r="D73" s="8">
        <v>21</v>
      </c>
      <c r="E73" s="8">
        <v>21</v>
      </c>
      <c r="F73" s="22">
        <f t="shared" si="24"/>
        <v>1</v>
      </c>
      <c r="G73" s="8">
        <v>38</v>
      </c>
      <c r="H73" s="3">
        <v>38</v>
      </c>
      <c r="I73" s="23">
        <f t="shared" si="25"/>
        <v>1</v>
      </c>
      <c r="J73" s="24">
        <f t="shared" si="26"/>
        <v>100</v>
      </c>
      <c r="K73" s="8">
        <v>4</v>
      </c>
      <c r="L73" s="8">
        <v>4</v>
      </c>
      <c r="M73" s="25">
        <f t="shared" si="27"/>
        <v>100</v>
      </c>
      <c r="N73" s="21">
        <v>29.169230769230769</v>
      </c>
      <c r="O73" s="21">
        <v>29.169230769230769</v>
      </c>
      <c r="P73" s="26">
        <f t="shared" si="28"/>
        <v>1</v>
      </c>
      <c r="Q73" s="21">
        <v>19.446153846153848</v>
      </c>
      <c r="R73" s="27">
        <v>19.446153846153848</v>
      </c>
      <c r="S73" s="26">
        <f t="shared" si="29"/>
        <v>1</v>
      </c>
      <c r="T73" s="25">
        <f t="shared" si="30"/>
        <v>100</v>
      </c>
      <c r="U73" s="28">
        <f t="shared" si="31"/>
        <v>100</v>
      </c>
      <c r="V73" s="8">
        <v>5</v>
      </c>
      <c r="W73" s="8">
        <v>5</v>
      </c>
      <c r="X73" s="29">
        <v>100</v>
      </c>
      <c r="Y73" s="21">
        <v>30.78974358974359</v>
      </c>
      <c r="Z73" s="21">
        <v>31.6</v>
      </c>
      <c r="AA73" s="29">
        <f t="shared" si="32"/>
        <v>97.435897435897431</v>
      </c>
      <c r="AB73" s="30">
        <f t="shared" si="33"/>
        <v>98.717948717948715</v>
      </c>
      <c r="AC73" s="8">
        <v>0</v>
      </c>
      <c r="AD73" s="8">
        <v>5</v>
      </c>
      <c r="AE73" s="31">
        <f t="shared" si="34"/>
        <v>0</v>
      </c>
      <c r="AF73" s="8">
        <v>2</v>
      </c>
      <c r="AG73" s="8">
        <v>3</v>
      </c>
      <c r="AH73" s="31">
        <v>60</v>
      </c>
      <c r="AI73" s="32">
        <v>1</v>
      </c>
      <c r="AJ73" s="32">
        <v>1</v>
      </c>
      <c r="AK73" s="31">
        <f t="shared" si="35"/>
        <v>100</v>
      </c>
      <c r="AL73" s="33">
        <f t="shared" si="36"/>
        <v>54</v>
      </c>
      <c r="AM73" s="21">
        <v>31.6</v>
      </c>
      <c r="AN73" s="21">
        <v>31.6</v>
      </c>
      <c r="AO73" s="34">
        <f t="shared" si="37"/>
        <v>100</v>
      </c>
      <c r="AP73" s="21">
        <v>31.6</v>
      </c>
      <c r="AQ73" s="21">
        <v>31.6</v>
      </c>
      <c r="AR73" s="34">
        <f t="shared" si="38"/>
        <v>100</v>
      </c>
      <c r="AS73" s="21">
        <v>27.54871794871795</v>
      </c>
      <c r="AT73" s="21">
        <v>27.54871794871795</v>
      </c>
      <c r="AU73" s="34">
        <f t="shared" si="39"/>
        <v>100</v>
      </c>
      <c r="AV73" s="35">
        <f t="shared" si="40"/>
        <v>100</v>
      </c>
      <c r="AW73" s="27">
        <v>30.768421052631577</v>
      </c>
      <c r="AX73" s="21">
        <v>31.6</v>
      </c>
      <c r="AY73" s="36">
        <f t="shared" si="41"/>
        <v>97.368421052631575</v>
      </c>
      <c r="AZ73" s="21">
        <v>30.768421052631577</v>
      </c>
      <c r="BA73" s="21">
        <v>31.6</v>
      </c>
      <c r="BB73" s="36">
        <f t="shared" si="42"/>
        <v>97.368421052631575</v>
      </c>
      <c r="BC73" s="21">
        <v>31.6</v>
      </c>
      <c r="BD73" s="21">
        <v>31.6</v>
      </c>
      <c r="BE73" s="36">
        <f t="shared" si="43"/>
        <v>100</v>
      </c>
      <c r="BF73" s="37">
        <f t="shared" si="44"/>
        <v>98.68421052631578</v>
      </c>
      <c r="BG73" s="6">
        <f t="shared" si="45"/>
        <v>90.280431848852899</v>
      </c>
    </row>
    <row r="74" spans="1:245" s="39" customFormat="1" ht="15.75">
      <c r="B74" s="4" t="s">
        <v>538</v>
      </c>
      <c r="C74" s="21">
        <v>121.2</v>
      </c>
      <c r="D74" s="8">
        <v>17</v>
      </c>
      <c r="E74" s="8">
        <v>17</v>
      </c>
      <c r="F74" s="22">
        <f t="shared" si="24"/>
        <v>1</v>
      </c>
      <c r="G74" s="8">
        <v>38</v>
      </c>
      <c r="H74" s="3">
        <v>38</v>
      </c>
      <c r="I74" s="23">
        <f t="shared" si="25"/>
        <v>1</v>
      </c>
      <c r="J74" s="24">
        <f t="shared" si="26"/>
        <v>100</v>
      </c>
      <c r="K74" s="8">
        <v>4</v>
      </c>
      <c r="L74" s="8">
        <v>4</v>
      </c>
      <c r="M74" s="25">
        <f t="shared" si="27"/>
        <v>100</v>
      </c>
      <c r="N74" s="21">
        <v>107.17685950413222</v>
      </c>
      <c r="O74" s="21">
        <v>107.17685950413222</v>
      </c>
      <c r="P74" s="26">
        <f t="shared" si="28"/>
        <v>1</v>
      </c>
      <c r="Q74" s="21">
        <v>84.138842975206614</v>
      </c>
      <c r="R74" s="27">
        <v>85.140495867768593</v>
      </c>
      <c r="S74" s="26">
        <f t="shared" si="29"/>
        <v>0.9882352941176471</v>
      </c>
      <c r="T74" s="25">
        <f t="shared" si="30"/>
        <v>99.411764705882348</v>
      </c>
      <c r="U74" s="28">
        <f t="shared" si="31"/>
        <v>99.764705882352942</v>
      </c>
      <c r="V74" s="8">
        <v>5</v>
      </c>
      <c r="W74" s="8">
        <v>5</v>
      </c>
      <c r="X74" s="29">
        <v>100</v>
      </c>
      <c r="Y74" s="21">
        <v>114.18842975206611</v>
      </c>
      <c r="Z74" s="21">
        <v>121.2</v>
      </c>
      <c r="AA74" s="29">
        <f t="shared" si="32"/>
        <v>94.214876033057848</v>
      </c>
      <c r="AB74" s="30">
        <f t="shared" si="33"/>
        <v>97.107438016528931</v>
      </c>
      <c r="AC74" s="8">
        <v>1</v>
      </c>
      <c r="AD74" s="8">
        <v>5</v>
      </c>
      <c r="AE74" s="31">
        <f t="shared" si="34"/>
        <v>20</v>
      </c>
      <c r="AF74" s="8">
        <v>1</v>
      </c>
      <c r="AG74" s="8">
        <v>3</v>
      </c>
      <c r="AH74" s="31">
        <v>60</v>
      </c>
      <c r="AI74" s="32">
        <v>2</v>
      </c>
      <c r="AJ74" s="32">
        <v>3</v>
      </c>
      <c r="AK74" s="31">
        <f t="shared" si="35"/>
        <v>66.666666666666657</v>
      </c>
      <c r="AL74" s="33">
        <f t="shared" si="36"/>
        <v>50</v>
      </c>
      <c r="AM74" s="21">
        <v>120.19834710743802</v>
      </c>
      <c r="AN74" s="21">
        <v>121.2</v>
      </c>
      <c r="AO74" s="34">
        <f t="shared" si="37"/>
        <v>99.173553719008268</v>
      </c>
      <c r="AP74" s="21">
        <v>121.2</v>
      </c>
      <c r="AQ74" s="21">
        <v>121.2</v>
      </c>
      <c r="AR74" s="34">
        <f t="shared" si="38"/>
        <v>100</v>
      </c>
      <c r="AS74" s="21">
        <v>98.161983471074379</v>
      </c>
      <c r="AT74" s="21">
        <v>98.161983471074379</v>
      </c>
      <c r="AU74" s="34">
        <f t="shared" si="39"/>
        <v>100</v>
      </c>
      <c r="AV74" s="35">
        <f t="shared" si="40"/>
        <v>99.669421487603302</v>
      </c>
      <c r="AW74" s="27">
        <v>121.2</v>
      </c>
      <c r="AX74" s="21">
        <v>121.2</v>
      </c>
      <c r="AY74" s="36">
        <f t="shared" si="41"/>
        <v>100</v>
      </c>
      <c r="AZ74" s="21">
        <v>119.19669421487603</v>
      </c>
      <c r="BA74" s="21">
        <v>121.2</v>
      </c>
      <c r="BB74" s="36">
        <f t="shared" si="42"/>
        <v>98.347107438016522</v>
      </c>
      <c r="BC74" s="21">
        <v>121.2</v>
      </c>
      <c r="BD74" s="21">
        <v>121.2</v>
      </c>
      <c r="BE74" s="36">
        <f t="shared" si="43"/>
        <v>100</v>
      </c>
      <c r="BF74" s="37">
        <f t="shared" si="44"/>
        <v>99.669421487603302</v>
      </c>
      <c r="BG74" s="6">
        <f t="shared" si="45"/>
        <v>89.242197374817692</v>
      </c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</row>
    <row r="75" spans="1:245" ht="15.75">
      <c r="A75" s="39"/>
      <c r="B75" s="4" t="s">
        <v>505</v>
      </c>
      <c r="C75" s="21">
        <v>138.80000000000001</v>
      </c>
      <c r="D75" s="8">
        <v>19</v>
      </c>
      <c r="E75" s="8">
        <v>24</v>
      </c>
      <c r="F75" s="22">
        <f t="shared" si="24"/>
        <v>0.79166666666666663</v>
      </c>
      <c r="G75" s="8">
        <v>38</v>
      </c>
      <c r="H75" s="3">
        <v>38</v>
      </c>
      <c r="I75" s="23">
        <f t="shared" si="25"/>
        <v>1</v>
      </c>
      <c r="J75" s="24">
        <f t="shared" si="26"/>
        <v>89.583333333333329</v>
      </c>
      <c r="K75" s="8">
        <v>4</v>
      </c>
      <c r="L75" s="8">
        <v>4</v>
      </c>
      <c r="M75" s="25">
        <f t="shared" si="27"/>
        <v>100</v>
      </c>
      <c r="N75" s="21">
        <v>119.80278334709283</v>
      </c>
      <c r="O75" s="21">
        <v>122.82302158273383</v>
      </c>
      <c r="P75" s="26">
        <f t="shared" si="28"/>
        <v>0.97540983606557374</v>
      </c>
      <c r="Q75" s="21">
        <v>109.63188405797102</v>
      </c>
      <c r="R75" s="27">
        <v>111.64347826086957</v>
      </c>
      <c r="S75" s="26">
        <f t="shared" si="29"/>
        <v>0.98198198198198194</v>
      </c>
      <c r="T75" s="25">
        <f t="shared" si="30"/>
        <v>97.869590902377794</v>
      </c>
      <c r="U75" s="28">
        <f t="shared" si="31"/>
        <v>96.022836360951118</v>
      </c>
      <c r="V75" s="8">
        <v>5</v>
      </c>
      <c r="W75" s="8">
        <v>5</v>
      </c>
      <c r="X75" s="29">
        <v>100</v>
      </c>
      <c r="Y75" s="21">
        <v>129.68175182481752</v>
      </c>
      <c r="Z75" s="21">
        <v>138.80000000000001</v>
      </c>
      <c r="AA75" s="29">
        <f t="shared" si="32"/>
        <v>93.430656934306569</v>
      </c>
      <c r="AB75" s="30">
        <f t="shared" si="33"/>
        <v>96.715328467153284</v>
      </c>
      <c r="AC75" s="8">
        <v>0</v>
      </c>
      <c r="AD75" s="8">
        <v>5</v>
      </c>
      <c r="AE75" s="31">
        <f t="shared" si="34"/>
        <v>0</v>
      </c>
      <c r="AF75" s="8">
        <v>2</v>
      </c>
      <c r="AG75" s="8">
        <v>3</v>
      </c>
      <c r="AH75" s="31">
        <f>AF75*100/3</f>
        <v>66.666666666666671</v>
      </c>
      <c r="AI75" s="32">
        <v>6</v>
      </c>
      <c r="AJ75" s="32">
        <v>7</v>
      </c>
      <c r="AK75" s="31">
        <f t="shared" si="35"/>
        <v>85.714285714285708</v>
      </c>
      <c r="AL75" s="33">
        <f t="shared" si="36"/>
        <v>52.38095238095238</v>
      </c>
      <c r="AM75" s="21">
        <v>136.77372262773724</v>
      </c>
      <c r="AN75" s="21">
        <v>138.80000000000001</v>
      </c>
      <c r="AO75" s="34">
        <f t="shared" si="37"/>
        <v>98.540145985401466</v>
      </c>
      <c r="AP75" s="21">
        <v>137.78686131386863</v>
      </c>
      <c r="AQ75" s="21">
        <v>138.80000000000001</v>
      </c>
      <c r="AR75" s="34">
        <f t="shared" si="38"/>
        <v>99.270072992700733</v>
      </c>
      <c r="AS75" s="21">
        <v>117.36764705882355</v>
      </c>
      <c r="AT75" s="21">
        <v>119.40882352941178</v>
      </c>
      <c r="AU75" s="34">
        <f t="shared" si="39"/>
        <v>98.290598290598297</v>
      </c>
      <c r="AV75" s="35">
        <f t="shared" si="40"/>
        <v>98.782207249360539</v>
      </c>
      <c r="AW75" s="27">
        <v>136.75882352941179</v>
      </c>
      <c r="AX75" s="21">
        <v>138.80000000000001</v>
      </c>
      <c r="AY75" s="36">
        <f t="shared" si="41"/>
        <v>98.529411764705884</v>
      </c>
      <c r="AZ75" s="21">
        <v>136.75882352941179</v>
      </c>
      <c r="BA75" s="21">
        <v>138.80000000000001</v>
      </c>
      <c r="BB75" s="36">
        <f t="shared" si="42"/>
        <v>98.529411764705884</v>
      </c>
      <c r="BC75" s="21">
        <v>135.73823529411766</v>
      </c>
      <c r="BD75" s="21">
        <v>138.80000000000001</v>
      </c>
      <c r="BE75" s="36">
        <f t="shared" si="43"/>
        <v>97.794117647058826</v>
      </c>
      <c r="BF75" s="37">
        <f t="shared" si="44"/>
        <v>98.161764705882348</v>
      </c>
      <c r="BG75" s="6">
        <f t="shared" si="45"/>
        <v>88.412617832859922</v>
      </c>
    </row>
    <row r="76" spans="1:245" ht="15.75">
      <c r="A76" s="39"/>
      <c r="B76" s="4" t="s">
        <v>544</v>
      </c>
      <c r="C76" s="21">
        <v>25.200000000000003</v>
      </c>
      <c r="D76" s="8">
        <v>14</v>
      </c>
      <c r="E76" s="8">
        <v>14</v>
      </c>
      <c r="F76" s="22">
        <f t="shared" si="24"/>
        <v>1</v>
      </c>
      <c r="G76" s="8">
        <v>38</v>
      </c>
      <c r="H76" s="3">
        <v>38</v>
      </c>
      <c r="I76" s="23">
        <f t="shared" si="25"/>
        <v>1</v>
      </c>
      <c r="J76" s="24">
        <f t="shared" si="26"/>
        <v>100</v>
      </c>
      <c r="K76" s="8">
        <v>4</v>
      </c>
      <c r="L76" s="8">
        <v>4</v>
      </c>
      <c r="M76" s="25">
        <f t="shared" si="27"/>
        <v>100</v>
      </c>
      <c r="N76" s="21">
        <v>25.200000000000003</v>
      </c>
      <c r="O76" s="21">
        <v>25.200000000000003</v>
      </c>
      <c r="P76" s="26">
        <f t="shared" si="28"/>
        <v>1</v>
      </c>
      <c r="Q76" s="21">
        <v>25.200000000000003</v>
      </c>
      <c r="R76" s="27">
        <v>25.200000000000003</v>
      </c>
      <c r="S76" s="26">
        <f t="shared" si="29"/>
        <v>1</v>
      </c>
      <c r="T76" s="25">
        <f t="shared" si="30"/>
        <v>100</v>
      </c>
      <c r="U76" s="28">
        <f t="shared" si="31"/>
        <v>100</v>
      </c>
      <c r="V76" s="8">
        <v>5</v>
      </c>
      <c r="W76" s="8">
        <v>5</v>
      </c>
      <c r="X76" s="29">
        <v>100</v>
      </c>
      <c r="Y76" s="21">
        <v>25.200000000000003</v>
      </c>
      <c r="Z76" s="21">
        <v>25.200000000000003</v>
      </c>
      <c r="AA76" s="29">
        <f t="shared" si="32"/>
        <v>100</v>
      </c>
      <c r="AB76" s="30">
        <f t="shared" si="33"/>
        <v>100</v>
      </c>
      <c r="AC76" s="8">
        <v>0</v>
      </c>
      <c r="AD76" s="8">
        <v>5</v>
      </c>
      <c r="AE76" s="31">
        <f t="shared" si="34"/>
        <v>0</v>
      </c>
      <c r="AF76" s="8">
        <v>2</v>
      </c>
      <c r="AG76" s="8">
        <v>3</v>
      </c>
      <c r="AH76" s="31">
        <v>60</v>
      </c>
      <c r="AI76" s="32">
        <v>1</v>
      </c>
      <c r="AJ76" s="32">
        <v>1</v>
      </c>
      <c r="AK76" s="31">
        <f t="shared" si="35"/>
        <v>100</v>
      </c>
      <c r="AL76" s="33">
        <f t="shared" si="36"/>
        <v>54</v>
      </c>
      <c r="AM76" s="21">
        <v>25.200000000000003</v>
      </c>
      <c r="AN76" s="21">
        <v>25.200000000000003</v>
      </c>
      <c r="AO76" s="34">
        <f t="shared" si="37"/>
        <v>100</v>
      </c>
      <c r="AP76" s="21">
        <v>25.200000000000003</v>
      </c>
      <c r="AQ76" s="21">
        <v>25.200000000000003</v>
      </c>
      <c r="AR76" s="34">
        <f t="shared" si="38"/>
        <v>100</v>
      </c>
      <c r="AS76" s="21">
        <v>24.412500000000001</v>
      </c>
      <c r="AT76" s="21">
        <v>24.412500000000001</v>
      </c>
      <c r="AU76" s="34">
        <f t="shared" si="39"/>
        <v>100</v>
      </c>
      <c r="AV76" s="35">
        <f t="shared" si="40"/>
        <v>100</v>
      </c>
      <c r="AW76" s="27">
        <v>25.200000000000003</v>
      </c>
      <c r="AX76" s="21">
        <v>25.200000000000003</v>
      </c>
      <c r="AY76" s="36">
        <f t="shared" si="41"/>
        <v>100</v>
      </c>
      <c r="AZ76" s="21">
        <v>25.200000000000003</v>
      </c>
      <c r="BA76" s="21">
        <v>25.200000000000003</v>
      </c>
      <c r="BB76" s="36">
        <f t="shared" si="42"/>
        <v>100</v>
      </c>
      <c r="BC76" s="21">
        <v>25.200000000000003</v>
      </c>
      <c r="BD76" s="21">
        <v>25.200000000000003</v>
      </c>
      <c r="BE76" s="36">
        <f t="shared" si="43"/>
        <v>100</v>
      </c>
      <c r="BF76" s="37">
        <f t="shared" si="44"/>
        <v>100</v>
      </c>
      <c r="BG76" s="6">
        <f t="shared" si="45"/>
        <v>90.8</v>
      </c>
    </row>
    <row r="77" spans="1:245" ht="15.75">
      <c r="A77" s="39"/>
      <c r="B77" s="4" t="s">
        <v>504</v>
      </c>
      <c r="C77" s="21">
        <v>151.20000000000002</v>
      </c>
      <c r="D77" s="8">
        <v>18</v>
      </c>
      <c r="E77" s="8">
        <v>18</v>
      </c>
      <c r="F77" s="22">
        <f t="shared" si="24"/>
        <v>1</v>
      </c>
      <c r="G77" s="8">
        <v>36</v>
      </c>
      <c r="H77" s="3">
        <v>38</v>
      </c>
      <c r="I77" s="23">
        <f t="shared" si="25"/>
        <v>0.94736842105263153</v>
      </c>
      <c r="J77" s="24">
        <f t="shared" si="26"/>
        <v>97.368421052631575</v>
      </c>
      <c r="K77" s="8">
        <v>4</v>
      </c>
      <c r="L77" s="8">
        <v>4</v>
      </c>
      <c r="M77" s="25">
        <f t="shared" si="27"/>
        <v>100</v>
      </c>
      <c r="N77" s="21">
        <v>127.008</v>
      </c>
      <c r="O77" s="21">
        <v>128.352</v>
      </c>
      <c r="P77" s="26">
        <f t="shared" si="28"/>
        <v>0.98952879581151831</v>
      </c>
      <c r="Q77" s="21">
        <v>110.208</v>
      </c>
      <c r="R77" s="27">
        <v>110.88000000000001</v>
      </c>
      <c r="S77" s="26">
        <f t="shared" si="29"/>
        <v>0.99393939393939379</v>
      </c>
      <c r="T77" s="25">
        <f t="shared" si="30"/>
        <v>99.173409487545598</v>
      </c>
      <c r="U77" s="28">
        <f t="shared" si="31"/>
        <v>98.879890110807708</v>
      </c>
      <c r="V77" s="8">
        <v>5</v>
      </c>
      <c r="W77" s="8">
        <v>5</v>
      </c>
      <c r="X77" s="29">
        <v>100</v>
      </c>
      <c r="Y77" s="21">
        <v>142.42500000000001</v>
      </c>
      <c r="Z77" s="21">
        <v>151.20000000000002</v>
      </c>
      <c r="AA77" s="29">
        <f t="shared" si="32"/>
        <v>94.196428571428569</v>
      </c>
      <c r="AB77" s="30">
        <f t="shared" si="33"/>
        <v>97.098214285714278</v>
      </c>
      <c r="AC77" s="8">
        <v>0</v>
      </c>
      <c r="AD77" s="8">
        <v>5</v>
      </c>
      <c r="AE77" s="31">
        <f t="shared" si="34"/>
        <v>0</v>
      </c>
      <c r="AF77" s="8">
        <v>2</v>
      </c>
      <c r="AG77" s="8">
        <v>3</v>
      </c>
      <c r="AH77" s="31">
        <v>30</v>
      </c>
      <c r="AI77" s="32">
        <v>10</v>
      </c>
      <c r="AJ77" s="32">
        <v>11</v>
      </c>
      <c r="AK77" s="31">
        <f t="shared" si="35"/>
        <v>90.909090909090907</v>
      </c>
      <c r="AL77" s="33">
        <f t="shared" si="36"/>
        <v>39.272727272727266</v>
      </c>
      <c r="AM77" s="21">
        <v>147.80986547085203</v>
      </c>
      <c r="AN77" s="21">
        <v>151.20000000000002</v>
      </c>
      <c r="AO77" s="34">
        <f t="shared" si="37"/>
        <v>97.757847533632287</v>
      </c>
      <c r="AP77" s="21">
        <v>147.77918552036201</v>
      </c>
      <c r="AQ77" s="21">
        <v>151.20000000000002</v>
      </c>
      <c r="AR77" s="34">
        <f t="shared" si="38"/>
        <v>97.737556561085967</v>
      </c>
      <c r="AS77" s="21">
        <v>109.46606334841628</v>
      </c>
      <c r="AT77" s="21">
        <v>110.8343891402715</v>
      </c>
      <c r="AU77" s="34">
        <f t="shared" si="39"/>
        <v>98.76543209876543</v>
      </c>
      <c r="AV77" s="35">
        <f t="shared" si="40"/>
        <v>97.951248057640399</v>
      </c>
      <c r="AW77" s="27">
        <v>149.82545454545456</v>
      </c>
      <c r="AX77" s="21">
        <v>151.20000000000002</v>
      </c>
      <c r="AY77" s="36">
        <f t="shared" si="41"/>
        <v>99.090909090909093</v>
      </c>
      <c r="AZ77" s="21">
        <v>147.05753424657539</v>
      </c>
      <c r="BA77" s="21">
        <v>151.20000000000002</v>
      </c>
      <c r="BB77" s="36">
        <f t="shared" si="42"/>
        <v>97.260273972602761</v>
      </c>
      <c r="BC77" s="21">
        <v>148.43835616438358</v>
      </c>
      <c r="BD77" s="21">
        <v>151.20000000000002</v>
      </c>
      <c r="BE77" s="36">
        <f t="shared" si="43"/>
        <v>98.173515981735164</v>
      </c>
      <c r="BF77" s="37">
        <f t="shared" si="44"/>
        <v>98.266085512660865</v>
      </c>
      <c r="BG77" s="6">
        <f t="shared" si="45"/>
        <v>86.293633047910106</v>
      </c>
    </row>
    <row r="78" spans="1:245" ht="15.75">
      <c r="A78" s="39"/>
      <c r="B78" s="4" t="s">
        <v>503</v>
      </c>
      <c r="C78" s="21">
        <v>164.4</v>
      </c>
      <c r="D78" s="8">
        <v>23</v>
      </c>
      <c r="E78" s="8">
        <v>23</v>
      </c>
      <c r="F78" s="22">
        <f t="shared" si="24"/>
        <v>1</v>
      </c>
      <c r="G78" s="8">
        <v>36</v>
      </c>
      <c r="H78" s="3">
        <v>38</v>
      </c>
      <c r="I78" s="23">
        <f t="shared" si="25"/>
        <v>0.94736842105263153</v>
      </c>
      <c r="J78" s="24">
        <f t="shared" si="26"/>
        <v>97.368421052631575</v>
      </c>
      <c r="K78" s="8">
        <v>4</v>
      </c>
      <c r="L78" s="8">
        <v>4</v>
      </c>
      <c r="M78" s="25">
        <f t="shared" si="27"/>
        <v>100</v>
      </c>
      <c r="N78" s="21">
        <v>149.27116564417179</v>
      </c>
      <c r="O78" s="21">
        <v>150.27975460122701</v>
      </c>
      <c r="P78" s="26">
        <f t="shared" si="28"/>
        <v>0.99328859060402674</v>
      </c>
      <c r="Q78" s="21">
        <v>140.19386503067483</v>
      </c>
      <c r="R78" s="27">
        <v>141.20245398773005</v>
      </c>
      <c r="S78" s="26">
        <f t="shared" si="29"/>
        <v>0.99285714285714277</v>
      </c>
      <c r="T78" s="25">
        <f t="shared" si="30"/>
        <v>99.307286673058485</v>
      </c>
      <c r="U78" s="28">
        <f t="shared" si="31"/>
        <v>98.933440985012879</v>
      </c>
      <c r="V78" s="8">
        <v>5</v>
      </c>
      <c r="W78" s="8">
        <v>5</v>
      </c>
      <c r="X78" s="29">
        <v>100</v>
      </c>
      <c r="Y78" s="21">
        <v>156.33128834355827</v>
      </c>
      <c r="Z78" s="21">
        <v>164.4</v>
      </c>
      <c r="AA78" s="29">
        <f t="shared" si="32"/>
        <v>95.092024539877301</v>
      </c>
      <c r="AB78" s="30">
        <f t="shared" si="33"/>
        <v>97.546012269938643</v>
      </c>
      <c r="AC78" s="8">
        <v>0</v>
      </c>
      <c r="AD78" s="8">
        <v>5</v>
      </c>
      <c r="AE78" s="31">
        <f t="shared" si="34"/>
        <v>0</v>
      </c>
      <c r="AF78" s="8">
        <v>2</v>
      </c>
      <c r="AG78" s="8">
        <v>3</v>
      </c>
      <c r="AH78" s="31">
        <v>60</v>
      </c>
      <c r="AI78" s="32">
        <v>10</v>
      </c>
      <c r="AJ78" s="32">
        <v>10</v>
      </c>
      <c r="AK78" s="31">
        <f t="shared" si="35"/>
        <v>100</v>
      </c>
      <c r="AL78" s="33">
        <f t="shared" si="36"/>
        <v>54</v>
      </c>
      <c r="AM78" s="21">
        <v>161.37423312883436</v>
      </c>
      <c r="AN78" s="21">
        <v>164.4</v>
      </c>
      <c r="AO78" s="34">
        <f t="shared" si="37"/>
        <v>98.159509202453989</v>
      </c>
      <c r="AP78" s="21">
        <v>163.38518518518521</v>
      </c>
      <c r="AQ78" s="21">
        <v>164.4</v>
      </c>
      <c r="AR78" s="34">
        <f t="shared" si="38"/>
        <v>99.382716049382722</v>
      </c>
      <c r="AS78" s="21">
        <v>135.97761194029852</v>
      </c>
      <c r="AT78" s="21">
        <v>137</v>
      </c>
      <c r="AU78" s="34">
        <f t="shared" si="39"/>
        <v>99.25373134328359</v>
      </c>
      <c r="AV78" s="35">
        <f t="shared" si="40"/>
        <v>98.867636369391406</v>
      </c>
      <c r="AW78" s="27">
        <v>161.33664596273292</v>
      </c>
      <c r="AX78" s="21">
        <v>164.4</v>
      </c>
      <c r="AY78" s="36">
        <f t="shared" si="41"/>
        <v>98.136645962732914</v>
      </c>
      <c r="AZ78" s="21">
        <v>159.29440993788822</v>
      </c>
      <c r="BA78" s="21">
        <v>164.4</v>
      </c>
      <c r="BB78" s="36">
        <f t="shared" si="42"/>
        <v>96.894409937888199</v>
      </c>
      <c r="BC78" s="21">
        <v>162.35776397515531</v>
      </c>
      <c r="BD78" s="21">
        <v>164.4</v>
      </c>
      <c r="BE78" s="36">
        <f t="shared" si="43"/>
        <v>98.757763975155285</v>
      </c>
      <c r="BF78" s="37">
        <f t="shared" si="44"/>
        <v>98.198757763975152</v>
      </c>
      <c r="BG78" s="6">
        <f t="shared" si="45"/>
        <v>89.509169477663619</v>
      </c>
    </row>
    <row r="79" spans="1:245" ht="15.75">
      <c r="A79" s="39"/>
      <c r="B79" s="4" t="s">
        <v>534</v>
      </c>
      <c r="C79" s="21">
        <v>110.80000000000001</v>
      </c>
      <c r="D79" s="8">
        <v>18</v>
      </c>
      <c r="E79" s="8">
        <v>23</v>
      </c>
      <c r="F79" s="22">
        <f t="shared" si="24"/>
        <v>0.78260869565217395</v>
      </c>
      <c r="G79" s="8">
        <v>37</v>
      </c>
      <c r="H79" s="3">
        <v>38</v>
      </c>
      <c r="I79" s="23">
        <f t="shared" si="25"/>
        <v>0.97368421052631582</v>
      </c>
      <c r="J79" s="24">
        <f t="shared" si="26"/>
        <v>87.814645308924483</v>
      </c>
      <c r="K79" s="8">
        <v>4</v>
      </c>
      <c r="L79" s="8">
        <v>4</v>
      </c>
      <c r="M79" s="25">
        <f t="shared" si="27"/>
        <v>100</v>
      </c>
      <c r="N79" s="21">
        <v>103.76639973306641</v>
      </c>
      <c r="O79" s="21">
        <v>108.80360360360361</v>
      </c>
      <c r="P79" s="26">
        <f t="shared" si="28"/>
        <v>0.95370370370370372</v>
      </c>
      <c r="Q79" s="21">
        <v>97.705454545454572</v>
      </c>
      <c r="R79" s="27">
        <v>98.712727272727292</v>
      </c>
      <c r="S79" s="26">
        <f t="shared" si="29"/>
        <v>0.98979591836734704</v>
      </c>
      <c r="T79" s="25">
        <f t="shared" si="30"/>
        <v>97.17498110355254</v>
      </c>
      <c r="U79" s="28">
        <f t="shared" si="31"/>
        <v>95.214386034098368</v>
      </c>
      <c r="V79" s="8">
        <v>5</v>
      </c>
      <c r="W79" s="8">
        <v>5</v>
      </c>
      <c r="X79" s="29">
        <v>100</v>
      </c>
      <c r="Y79" s="21">
        <v>106.73394495412845</v>
      </c>
      <c r="Z79" s="21">
        <v>110.80000000000001</v>
      </c>
      <c r="AA79" s="29">
        <f t="shared" si="32"/>
        <v>96.330275229357795</v>
      </c>
      <c r="AB79" s="30">
        <f t="shared" si="33"/>
        <v>98.165137614678898</v>
      </c>
      <c r="AC79" s="8">
        <v>1</v>
      </c>
      <c r="AD79" s="8">
        <v>5</v>
      </c>
      <c r="AE79" s="31">
        <f t="shared" si="34"/>
        <v>20</v>
      </c>
      <c r="AF79" s="8">
        <v>2</v>
      </c>
      <c r="AG79" s="8">
        <v>3</v>
      </c>
      <c r="AH79" s="31">
        <v>30</v>
      </c>
      <c r="AI79" s="32">
        <v>5</v>
      </c>
      <c r="AJ79" s="32">
        <v>5</v>
      </c>
      <c r="AK79" s="31">
        <f t="shared" si="35"/>
        <v>100</v>
      </c>
      <c r="AL79" s="33">
        <f t="shared" si="36"/>
        <v>48</v>
      </c>
      <c r="AM79" s="21">
        <v>108.76697247706423</v>
      </c>
      <c r="AN79" s="21">
        <v>110.80000000000001</v>
      </c>
      <c r="AO79" s="34">
        <f t="shared" si="37"/>
        <v>98.165137614678898</v>
      </c>
      <c r="AP79" s="21">
        <v>108.76697247706423</v>
      </c>
      <c r="AQ79" s="21">
        <v>110.80000000000001</v>
      </c>
      <c r="AR79" s="34">
        <f t="shared" si="38"/>
        <v>98.165137614678898</v>
      </c>
      <c r="AS79" s="21">
        <v>95.552293577981658</v>
      </c>
      <c r="AT79" s="21">
        <v>95.552293577981658</v>
      </c>
      <c r="AU79" s="34">
        <f t="shared" si="39"/>
        <v>100</v>
      </c>
      <c r="AV79" s="35">
        <f t="shared" si="40"/>
        <v>98.532110091743121</v>
      </c>
      <c r="AW79" s="27">
        <v>106.73394495412845</v>
      </c>
      <c r="AX79" s="21">
        <v>110.80000000000001</v>
      </c>
      <c r="AY79" s="36">
        <f t="shared" si="41"/>
        <v>96.330275229357795</v>
      </c>
      <c r="AZ79" s="21">
        <v>106.73394495412845</v>
      </c>
      <c r="BA79" s="21">
        <v>110.80000000000001</v>
      </c>
      <c r="BB79" s="36">
        <f t="shared" si="42"/>
        <v>96.330275229357795</v>
      </c>
      <c r="BC79" s="21">
        <v>109.78348623853213</v>
      </c>
      <c r="BD79" s="21">
        <v>110.80000000000001</v>
      </c>
      <c r="BE79" s="36">
        <f t="shared" si="43"/>
        <v>99.08256880733947</v>
      </c>
      <c r="BF79" s="37">
        <f t="shared" si="44"/>
        <v>97.706422018348633</v>
      </c>
      <c r="BG79" s="6">
        <f t="shared" si="45"/>
        <v>87.523611151773792</v>
      </c>
    </row>
    <row r="80" spans="1:245" ht="15.75">
      <c r="A80" s="39"/>
      <c r="B80" s="4" t="s">
        <v>540</v>
      </c>
      <c r="C80" s="21">
        <v>46</v>
      </c>
      <c r="D80" s="8">
        <v>23</v>
      </c>
      <c r="E80" s="8">
        <v>24</v>
      </c>
      <c r="F80" s="22">
        <f t="shared" si="24"/>
        <v>0.95833333333333337</v>
      </c>
      <c r="G80" s="8">
        <v>35</v>
      </c>
      <c r="H80" s="3">
        <v>38</v>
      </c>
      <c r="I80" s="23">
        <f t="shared" si="25"/>
        <v>0.92105263157894735</v>
      </c>
      <c r="J80" s="24">
        <f t="shared" si="26"/>
        <v>93.969298245614041</v>
      </c>
      <c r="K80" s="8">
        <v>4</v>
      </c>
      <c r="L80" s="8">
        <v>4</v>
      </c>
      <c r="M80" s="25">
        <f t="shared" si="27"/>
        <v>100</v>
      </c>
      <c r="N80" s="21">
        <v>43</v>
      </c>
      <c r="O80" s="21">
        <v>43</v>
      </c>
      <c r="P80" s="26">
        <f t="shared" si="28"/>
        <v>1</v>
      </c>
      <c r="Q80" s="21">
        <v>39</v>
      </c>
      <c r="R80" s="27">
        <v>39</v>
      </c>
      <c r="S80" s="26">
        <f t="shared" si="29"/>
        <v>1</v>
      </c>
      <c r="T80" s="25">
        <f t="shared" si="30"/>
        <v>100</v>
      </c>
      <c r="U80" s="28">
        <f t="shared" si="31"/>
        <v>98.19078947368422</v>
      </c>
      <c r="V80" s="8">
        <v>5</v>
      </c>
      <c r="W80" s="8">
        <v>5</v>
      </c>
      <c r="X80" s="29">
        <v>100</v>
      </c>
      <c r="Y80" s="21">
        <v>44</v>
      </c>
      <c r="Z80" s="21">
        <v>46</v>
      </c>
      <c r="AA80" s="29">
        <f t="shared" si="32"/>
        <v>95.652173913043484</v>
      </c>
      <c r="AB80" s="30">
        <f t="shared" si="33"/>
        <v>97.826086956521749</v>
      </c>
      <c r="AC80" s="8">
        <v>0</v>
      </c>
      <c r="AD80" s="8">
        <v>5</v>
      </c>
      <c r="AE80" s="31">
        <f t="shared" si="34"/>
        <v>0</v>
      </c>
      <c r="AF80" s="8">
        <v>1</v>
      </c>
      <c r="AG80" s="8">
        <v>3</v>
      </c>
      <c r="AH80" s="31">
        <v>60</v>
      </c>
      <c r="AI80" s="32">
        <v>4</v>
      </c>
      <c r="AJ80" s="32">
        <v>4</v>
      </c>
      <c r="AK80" s="31">
        <f t="shared" si="35"/>
        <v>100</v>
      </c>
      <c r="AL80" s="33">
        <f t="shared" si="36"/>
        <v>54</v>
      </c>
      <c r="AM80" s="21">
        <v>44.999999999999993</v>
      </c>
      <c r="AN80" s="21">
        <v>46</v>
      </c>
      <c r="AO80" s="34">
        <f t="shared" si="37"/>
        <v>97.826086956521721</v>
      </c>
      <c r="AP80" s="21">
        <v>46</v>
      </c>
      <c r="AQ80" s="21">
        <v>46</v>
      </c>
      <c r="AR80" s="34">
        <f t="shared" si="38"/>
        <v>100</v>
      </c>
      <c r="AS80" s="21">
        <v>39</v>
      </c>
      <c r="AT80" s="21">
        <v>39</v>
      </c>
      <c r="AU80" s="34">
        <f t="shared" si="39"/>
        <v>100</v>
      </c>
      <c r="AV80" s="35">
        <f t="shared" si="40"/>
        <v>99.130434782608688</v>
      </c>
      <c r="AW80" s="27">
        <v>46</v>
      </c>
      <c r="AX80" s="21">
        <v>46</v>
      </c>
      <c r="AY80" s="36">
        <f t="shared" si="41"/>
        <v>100</v>
      </c>
      <c r="AZ80" s="21">
        <v>44.999999999999993</v>
      </c>
      <c r="BA80" s="21">
        <v>46</v>
      </c>
      <c r="BB80" s="36">
        <f t="shared" si="42"/>
        <v>97.826086956521721</v>
      </c>
      <c r="BC80" s="21">
        <v>46</v>
      </c>
      <c r="BD80" s="21">
        <v>46</v>
      </c>
      <c r="BE80" s="36">
        <f t="shared" si="43"/>
        <v>100</v>
      </c>
      <c r="BF80" s="37">
        <f t="shared" si="44"/>
        <v>99.565217391304344</v>
      </c>
      <c r="BG80" s="6">
        <f t="shared" si="45"/>
        <v>89.7425057208238</v>
      </c>
    </row>
    <row r="81" spans="1:245" ht="15.75">
      <c r="A81" s="39"/>
      <c r="B81" s="4" t="s">
        <v>506</v>
      </c>
      <c r="C81" s="21">
        <v>67.2</v>
      </c>
      <c r="D81" s="8">
        <v>23</v>
      </c>
      <c r="E81" s="8">
        <v>23</v>
      </c>
      <c r="F81" s="22">
        <f t="shared" si="24"/>
        <v>1</v>
      </c>
      <c r="G81" s="8">
        <v>38</v>
      </c>
      <c r="H81" s="3">
        <v>38</v>
      </c>
      <c r="I81" s="23">
        <f t="shared" si="25"/>
        <v>1</v>
      </c>
      <c r="J81" s="24">
        <f t="shared" si="26"/>
        <v>100</v>
      </c>
      <c r="K81" s="8">
        <v>4</v>
      </c>
      <c r="L81" s="8">
        <v>4</v>
      </c>
      <c r="M81" s="25">
        <f t="shared" si="27"/>
        <v>100</v>
      </c>
      <c r="N81" s="21">
        <v>58.175597775048765</v>
      </c>
      <c r="O81" s="21">
        <v>59.262992125984255</v>
      </c>
      <c r="P81" s="26">
        <f t="shared" si="28"/>
        <v>0.98165137614678899</v>
      </c>
      <c r="Q81" s="21">
        <v>53.651612903225818</v>
      </c>
      <c r="R81" s="27">
        <v>54.735483870967748</v>
      </c>
      <c r="S81" s="26">
        <f t="shared" si="29"/>
        <v>0.98019801980198029</v>
      </c>
      <c r="T81" s="25">
        <f t="shared" si="30"/>
        <v>98.092469797438469</v>
      </c>
      <c r="U81" s="28">
        <f t="shared" si="31"/>
        <v>99.236987918975387</v>
      </c>
      <c r="V81" s="8">
        <v>5</v>
      </c>
      <c r="W81" s="8">
        <v>5</v>
      </c>
      <c r="X81" s="29">
        <v>100</v>
      </c>
      <c r="Y81" s="21">
        <v>63.406451612903233</v>
      </c>
      <c r="Z81" s="21">
        <v>67.2</v>
      </c>
      <c r="AA81" s="29">
        <f t="shared" si="32"/>
        <v>94.354838709677423</v>
      </c>
      <c r="AB81" s="30">
        <f t="shared" si="33"/>
        <v>97.177419354838719</v>
      </c>
      <c r="AC81" s="8">
        <v>0</v>
      </c>
      <c r="AD81" s="8">
        <v>5</v>
      </c>
      <c r="AE81" s="31">
        <f t="shared" si="34"/>
        <v>0</v>
      </c>
      <c r="AF81" s="8">
        <v>2</v>
      </c>
      <c r="AG81" s="8">
        <v>3</v>
      </c>
      <c r="AH81" s="31">
        <v>30</v>
      </c>
      <c r="AI81" s="32">
        <v>2</v>
      </c>
      <c r="AJ81" s="32">
        <v>2</v>
      </c>
      <c r="AK81" s="31">
        <f t="shared" si="35"/>
        <v>100</v>
      </c>
      <c r="AL81" s="33">
        <f t="shared" si="36"/>
        <v>42</v>
      </c>
      <c r="AM81" s="21">
        <v>65.032258064516128</v>
      </c>
      <c r="AN81" s="21">
        <v>67.2</v>
      </c>
      <c r="AO81" s="34">
        <f t="shared" si="37"/>
        <v>96.774193548387089</v>
      </c>
      <c r="AP81" s="21">
        <v>65.5741935483871</v>
      </c>
      <c r="AQ81" s="21">
        <v>67.2</v>
      </c>
      <c r="AR81" s="34">
        <f t="shared" si="38"/>
        <v>97.58064516129032</v>
      </c>
      <c r="AS81" s="21">
        <v>54.193548387096783</v>
      </c>
      <c r="AT81" s="21">
        <v>54.735483870967748</v>
      </c>
      <c r="AU81" s="34">
        <f t="shared" si="39"/>
        <v>99.009900990099027</v>
      </c>
      <c r="AV81" s="35">
        <f t="shared" si="40"/>
        <v>97.54391568189078</v>
      </c>
      <c r="AW81" s="27">
        <v>66.653658536585368</v>
      </c>
      <c r="AX81" s="21">
        <v>67.2</v>
      </c>
      <c r="AY81" s="36">
        <f t="shared" si="41"/>
        <v>99.1869918699187</v>
      </c>
      <c r="AZ81" s="21">
        <v>64.46829268292683</v>
      </c>
      <c r="BA81" s="21">
        <v>67.2</v>
      </c>
      <c r="BB81" s="36">
        <f t="shared" si="42"/>
        <v>95.934959349593498</v>
      </c>
      <c r="BC81" s="21">
        <v>66.653658536585368</v>
      </c>
      <c r="BD81" s="21">
        <v>67.2</v>
      </c>
      <c r="BE81" s="36">
        <f t="shared" si="43"/>
        <v>99.1869918699187</v>
      </c>
      <c r="BF81" s="37">
        <f t="shared" si="44"/>
        <v>98.536585365853654</v>
      </c>
      <c r="BG81" s="6">
        <f t="shared" si="45"/>
        <v>86.898981664311719</v>
      </c>
    </row>
    <row r="82" spans="1:245" s="39" customFormat="1" ht="15.75">
      <c r="B82" s="4" t="s">
        <v>513</v>
      </c>
      <c r="C82" s="21">
        <v>600</v>
      </c>
      <c r="D82" s="8">
        <v>15</v>
      </c>
      <c r="E82" s="8">
        <v>15</v>
      </c>
      <c r="F82" s="22">
        <f t="shared" si="24"/>
        <v>1</v>
      </c>
      <c r="G82" s="8">
        <v>38</v>
      </c>
      <c r="H82" s="3">
        <v>38</v>
      </c>
      <c r="I82" s="23">
        <f t="shared" si="25"/>
        <v>1</v>
      </c>
      <c r="J82" s="24">
        <f t="shared" si="26"/>
        <v>100</v>
      </c>
      <c r="K82" s="8">
        <v>4</v>
      </c>
      <c r="L82" s="8">
        <v>4</v>
      </c>
      <c r="M82" s="25">
        <f t="shared" si="27"/>
        <v>100</v>
      </c>
      <c r="N82" s="21">
        <v>540.90150250417366</v>
      </c>
      <c r="O82" s="21">
        <v>551.91986644407348</v>
      </c>
      <c r="P82" s="26">
        <f t="shared" si="28"/>
        <v>0.98003629764065336</v>
      </c>
      <c r="Q82" s="21">
        <v>516.72240802675594</v>
      </c>
      <c r="R82" s="27">
        <v>530.76923076923083</v>
      </c>
      <c r="S82" s="26">
        <f t="shared" si="29"/>
        <v>0.97353497164461256</v>
      </c>
      <c r="T82" s="25">
        <f t="shared" si="30"/>
        <v>97.678563464263291</v>
      </c>
      <c r="U82" s="28">
        <f t="shared" si="31"/>
        <v>99.071425385705311</v>
      </c>
      <c r="V82" s="8">
        <v>5</v>
      </c>
      <c r="W82" s="8">
        <v>5</v>
      </c>
      <c r="X82" s="29">
        <v>100</v>
      </c>
      <c r="Y82" s="21">
        <v>568.73949579831935</v>
      </c>
      <c r="Z82" s="21">
        <v>600</v>
      </c>
      <c r="AA82" s="29">
        <f t="shared" si="32"/>
        <v>94.789915966386559</v>
      </c>
      <c r="AB82" s="30">
        <f t="shared" si="33"/>
        <v>97.394957983193279</v>
      </c>
      <c r="AC82" s="8">
        <v>0</v>
      </c>
      <c r="AD82" s="8">
        <v>5</v>
      </c>
      <c r="AE82" s="31">
        <f t="shared" si="34"/>
        <v>0</v>
      </c>
      <c r="AF82" s="8">
        <v>3</v>
      </c>
      <c r="AG82" s="8">
        <v>3</v>
      </c>
      <c r="AH82" s="31">
        <v>60</v>
      </c>
      <c r="AI82" s="32">
        <v>25</v>
      </c>
      <c r="AJ82" s="32">
        <v>31</v>
      </c>
      <c r="AK82" s="31">
        <f t="shared" si="35"/>
        <v>80.645161290322577</v>
      </c>
      <c r="AL82" s="33">
        <f t="shared" si="36"/>
        <v>48.193548387096769</v>
      </c>
      <c r="AM82" s="21">
        <v>590.89376053962906</v>
      </c>
      <c r="AN82" s="21">
        <v>600</v>
      </c>
      <c r="AO82" s="34">
        <f t="shared" si="37"/>
        <v>98.4822934232715</v>
      </c>
      <c r="AP82" s="21">
        <v>594.94097807757157</v>
      </c>
      <c r="AQ82" s="21">
        <v>600</v>
      </c>
      <c r="AR82" s="34">
        <f t="shared" si="38"/>
        <v>99.156829679595262</v>
      </c>
      <c r="AS82" s="21">
        <v>518.04384485666094</v>
      </c>
      <c r="AT82" s="21">
        <v>521.079258010118</v>
      </c>
      <c r="AU82" s="34">
        <f t="shared" si="39"/>
        <v>99.417475728155324</v>
      </c>
      <c r="AV82" s="35">
        <f t="shared" si="40"/>
        <v>98.93914438677777</v>
      </c>
      <c r="AW82" s="27">
        <v>593.91891891891885</v>
      </c>
      <c r="AX82" s="21">
        <v>600</v>
      </c>
      <c r="AY82" s="36">
        <f t="shared" si="41"/>
        <v>98.986486486486484</v>
      </c>
      <c r="AZ82" s="21">
        <v>584.7715736040609</v>
      </c>
      <c r="BA82" s="21">
        <v>600</v>
      </c>
      <c r="BB82" s="36">
        <f t="shared" si="42"/>
        <v>97.46192893401016</v>
      </c>
      <c r="BC82" s="21">
        <v>590.86294416243663</v>
      </c>
      <c r="BD82" s="21">
        <v>600</v>
      </c>
      <c r="BE82" s="36">
        <f t="shared" si="43"/>
        <v>98.47715736040611</v>
      </c>
      <c r="BF82" s="37">
        <f t="shared" si="44"/>
        <v>98.426910412951031</v>
      </c>
      <c r="BG82" s="6">
        <f t="shared" si="45"/>
        <v>88.405197311144832</v>
      </c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</row>
    <row r="83" spans="1:245" ht="15.75">
      <c r="A83" s="39"/>
      <c r="B83" s="4" t="s">
        <v>518</v>
      </c>
      <c r="C83" s="21">
        <v>362</v>
      </c>
      <c r="D83" s="8">
        <v>21</v>
      </c>
      <c r="E83" s="8">
        <v>21</v>
      </c>
      <c r="F83" s="22">
        <f t="shared" si="24"/>
        <v>1</v>
      </c>
      <c r="G83" s="8">
        <v>34</v>
      </c>
      <c r="H83" s="3">
        <v>38</v>
      </c>
      <c r="I83" s="23">
        <f t="shared" si="25"/>
        <v>0.89473684210526316</v>
      </c>
      <c r="J83" s="24">
        <f t="shared" si="26"/>
        <v>94.736842105263165</v>
      </c>
      <c r="K83" s="8">
        <v>4</v>
      </c>
      <c r="L83" s="8">
        <v>4</v>
      </c>
      <c r="M83" s="25">
        <f t="shared" si="27"/>
        <v>100</v>
      </c>
      <c r="N83" s="21">
        <v>321.86176527545069</v>
      </c>
      <c r="O83" s="21">
        <v>330.91412742382272</v>
      </c>
      <c r="P83" s="26">
        <f t="shared" si="28"/>
        <v>0.97264437689969607</v>
      </c>
      <c r="Q83" s="21">
        <v>295.63333333333333</v>
      </c>
      <c r="R83" s="27">
        <v>312.72777777777776</v>
      </c>
      <c r="S83" s="26">
        <f t="shared" si="29"/>
        <v>0.94533762057877813</v>
      </c>
      <c r="T83" s="25">
        <f t="shared" si="30"/>
        <v>95.899099873923717</v>
      </c>
      <c r="U83" s="28">
        <f t="shared" si="31"/>
        <v>96.780692581148429</v>
      </c>
      <c r="V83" s="8">
        <v>5</v>
      </c>
      <c r="W83" s="8">
        <v>5</v>
      </c>
      <c r="X83" s="29">
        <v>100</v>
      </c>
      <c r="Y83" s="21">
        <v>323.68245125348187</v>
      </c>
      <c r="Z83" s="21">
        <v>362</v>
      </c>
      <c r="AA83" s="29">
        <f t="shared" si="32"/>
        <v>89.415041782729801</v>
      </c>
      <c r="AB83" s="30">
        <f t="shared" si="33"/>
        <v>94.707520891364908</v>
      </c>
      <c r="AC83" s="8">
        <v>0</v>
      </c>
      <c r="AD83" s="8">
        <v>5</v>
      </c>
      <c r="AE83" s="31">
        <f t="shared" si="34"/>
        <v>0</v>
      </c>
      <c r="AF83" s="8">
        <v>2</v>
      </c>
      <c r="AG83" s="8">
        <v>3</v>
      </c>
      <c r="AH83" s="31">
        <v>60</v>
      </c>
      <c r="AI83" s="32">
        <v>11</v>
      </c>
      <c r="AJ83" s="32">
        <v>12</v>
      </c>
      <c r="AK83" s="31">
        <f t="shared" si="35"/>
        <v>91.666666666666657</v>
      </c>
      <c r="AL83" s="33">
        <f t="shared" si="36"/>
        <v>51.5</v>
      </c>
      <c r="AM83" s="21">
        <v>352.89944134078212</v>
      </c>
      <c r="AN83" s="21">
        <v>362</v>
      </c>
      <c r="AO83" s="34">
        <f t="shared" si="37"/>
        <v>97.486033519553075</v>
      </c>
      <c r="AP83" s="21">
        <v>357.95530726256982</v>
      </c>
      <c r="AQ83" s="21">
        <v>362</v>
      </c>
      <c r="AR83" s="34">
        <f t="shared" si="38"/>
        <v>98.882681564245814</v>
      </c>
      <c r="AS83" s="21">
        <v>302.34078212290501</v>
      </c>
      <c r="AT83" s="21">
        <v>308.40782122905028</v>
      </c>
      <c r="AU83" s="34">
        <f t="shared" si="39"/>
        <v>98.032786885245898</v>
      </c>
      <c r="AV83" s="35">
        <f t="shared" si="40"/>
        <v>98.154043410568747</v>
      </c>
      <c r="AW83" s="27">
        <v>356.9441340782123</v>
      </c>
      <c r="AX83" s="21">
        <v>362</v>
      </c>
      <c r="AY83" s="36">
        <f t="shared" si="41"/>
        <v>98.603351955307261</v>
      </c>
      <c r="AZ83" s="21">
        <v>347.84357541899442</v>
      </c>
      <c r="BA83" s="21">
        <v>362</v>
      </c>
      <c r="BB83" s="36">
        <f t="shared" si="42"/>
        <v>96.089385474860336</v>
      </c>
      <c r="BC83" s="21">
        <v>357.95530726256982</v>
      </c>
      <c r="BD83" s="21">
        <v>362</v>
      </c>
      <c r="BE83" s="36">
        <f t="shared" si="43"/>
        <v>98.882681564245814</v>
      </c>
      <c r="BF83" s="37">
        <f t="shared" si="44"/>
        <v>98.240223463687158</v>
      </c>
      <c r="BG83" s="6">
        <f t="shared" si="45"/>
        <v>87.876496069353863</v>
      </c>
    </row>
    <row r="84" spans="1:245" ht="15.75">
      <c r="A84" s="39"/>
      <c r="B84" s="4" t="s">
        <v>548</v>
      </c>
      <c r="C84" s="38">
        <v>40</v>
      </c>
      <c r="D84" s="39">
        <v>18</v>
      </c>
      <c r="E84" s="39">
        <v>18</v>
      </c>
      <c r="F84" s="40">
        <f t="shared" si="24"/>
        <v>1</v>
      </c>
      <c r="G84" s="39">
        <v>38</v>
      </c>
      <c r="H84" s="39">
        <v>38</v>
      </c>
      <c r="I84" s="41">
        <f t="shared" si="25"/>
        <v>1</v>
      </c>
      <c r="J84" s="24">
        <f t="shared" si="26"/>
        <v>100</v>
      </c>
      <c r="K84" s="39">
        <v>4</v>
      </c>
      <c r="L84" s="39">
        <v>4</v>
      </c>
      <c r="M84" s="25">
        <f t="shared" si="27"/>
        <v>100</v>
      </c>
      <c r="N84" s="38">
        <v>35.652173913043484</v>
      </c>
      <c r="O84" s="38">
        <v>35.652173913043484</v>
      </c>
      <c r="P84" s="42">
        <f t="shared" si="28"/>
        <v>1</v>
      </c>
      <c r="Q84" s="38">
        <v>33.043478260869563</v>
      </c>
      <c r="R84" s="43">
        <v>33.043478260869563</v>
      </c>
      <c r="S84" s="42">
        <f t="shared" si="29"/>
        <v>1</v>
      </c>
      <c r="T84" s="25">
        <f t="shared" si="30"/>
        <v>100</v>
      </c>
      <c r="U84" s="28">
        <f t="shared" si="31"/>
        <v>100</v>
      </c>
      <c r="V84" s="39">
        <v>5</v>
      </c>
      <c r="W84" s="39">
        <v>5</v>
      </c>
      <c r="X84" s="29">
        <v>100</v>
      </c>
      <c r="Y84" s="38">
        <v>39.130434782608688</v>
      </c>
      <c r="Z84" s="38">
        <v>40</v>
      </c>
      <c r="AA84" s="29">
        <f t="shared" si="32"/>
        <v>97.826086956521721</v>
      </c>
      <c r="AB84" s="30">
        <f t="shared" si="33"/>
        <v>98.91304347826086</v>
      </c>
      <c r="AC84" s="39">
        <v>0</v>
      </c>
      <c r="AD84" s="39">
        <v>5</v>
      </c>
      <c r="AE84" s="31">
        <f t="shared" si="34"/>
        <v>0</v>
      </c>
      <c r="AF84" s="39">
        <v>2</v>
      </c>
      <c r="AG84" s="39">
        <v>3</v>
      </c>
      <c r="AH84" s="31">
        <v>60</v>
      </c>
      <c r="AI84" s="44">
        <v>2</v>
      </c>
      <c r="AJ84" s="44">
        <v>2</v>
      </c>
      <c r="AK84" s="31">
        <f t="shared" si="35"/>
        <v>100</v>
      </c>
      <c r="AL84" s="33">
        <f t="shared" si="36"/>
        <v>54</v>
      </c>
      <c r="AM84" s="38">
        <v>38.260869565217391</v>
      </c>
      <c r="AN84" s="38">
        <v>40</v>
      </c>
      <c r="AO84" s="34">
        <f t="shared" si="37"/>
        <v>95.652173913043484</v>
      </c>
      <c r="AP84" s="38">
        <v>39.130434782608688</v>
      </c>
      <c r="AQ84" s="38">
        <v>40</v>
      </c>
      <c r="AR84" s="34">
        <f t="shared" si="38"/>
        <v>97.826086956521721</v>
      </c>
      <c r="AS84" s="38">
        <v>37.391304347826086</v>
      </c>
      <c r="AT84" s="38">
        <v>37.391304347826086</v>
      </c>
      <c r="AU84" s="34">
        <f t="shared" si="39"/>
        <v>100</v>
      </c>
      <c r="AV84" s="35">
        <f t="shared" si="40"/>
        <v>97.391304347826093</v>
      </c>
      <c r="AW84" s="43">
        <v>38.260869565217391</v>
      </c>
      <c r="AX84" s="38">
        <v>40</v>
      </c>
      <c r="AY84" s="36">
        <f t="shared" si="41"/>
        <v>95.652173913043484</v>
      </c>
      <c r="AZ84" s="38">
        <v>39.130434782608688</v>
      </c>
      <c r="BA84" s="38">
        <v>40</v>
      </c>
      <c r="BB84" s="36">
        <f t="shared" si="42"/>
        <v>97.826086956521721</v>
      </c>
      <c r="BC84" s="38">
        <v>39.130434782608688</v>
      </c>
      <c r="BD84" s="38">
        <v>40</v>
      </c>
      <c r="BE84" s="36">
        <f t="shared" si="43"/>
        <v>97.826086956521721</v>
      </c>
      <c r="BF84" s="37">
        <f t="shared" si="44"/>
        <v>97.173913043478251</v>
      </c>
      <c r="BG84" s="6">
        <f t="shared" si="45"/>
        <v>89.495652173913044</v>
      </c>
    </row>
    <row r="85" spans="1:245" ht="15.75">
      <c r="A85" s="39"/>
      <c r="B85" s="4" t="s">
        <v>480</v>
      </c>
      <c r="C85" s="21">
        <v>196.8</v>
      </c>
      <c r="D85" s="8">
        <v>18</v>
      </c>
      <c r="E85" s="8">
        <v>24</v>
      </c>
      <c r="F85" s="22">
        <f t="shared" si="24"/>
        <v>0.75</v>
      </c>
      <c r="G85" s="8">
        <v>38</v>
      </c>
      <c r="H85" s="3">
        <v>38</v>
      </c>
      <c r="I85" s="23">
        <f t="shared" si="25"/>
        <v>1</v>
      </c>
      <c r="J85" s="24">
        <f t="shared" si="26"/>
        <v>87.5</v>
      </c>
      <c r="K85" s="8">
        <v>4</v>
      </c>
      <c r="L85" s="8">
        <v>4</v>
      </c>
      <c r="M85" s="25">
        <f t="shared" si="27"/>
        <v>100</v>
      </c>
      <c r="N85" s="21">
        <v>188.46644951140067</v>
      </c>
      <c r="O85" s="21">
        <v>190.38957654723129</v>
      </c>
      <c r="P85" s="26">
        <f t="shared" si="28"/>
        <v>0.98989898989898994</v>
      </c>
      <c r="Q85" s="21">
        <v>166.671009771987</v>
      </c>
      <c r="R85" s="27">
        <v>167.95309446254075</v>
      </c>
      <c r="S85" s="26">
        <f t="shared" si="29"/>
        <v>0.99236641221374045</v>
      </c>
      <c r="T85" s="25">
        <f t="shared" si="30"/>
        <v>99.113270105636516</v>
      </c>
      <c r="U85" s="28">
        <f t="shared" si="31"/>
        <v>95.895308042254612</v>
      </c>
      <c r="V85" s="8">
        <v>5</v>
      </c>
      <c r="W85" s="8">
        <v>5</v>
      </c>
      <c r="X85" s="29">
        <v>100</v>
      </c>
      <c r="Y85" s="21">
        <v>192.3127035830619</v>
      </c>
      <c r="Z85" s="21">
        <v>196.8</v>
      </c>
      <c r="AA85" s="29">
        <f t="shared" si="32"/>
        <v>97.719869706840385</v>
      </c>
      <c r="AB85" s="30">
        <f t="shared" si="33"/>
        <v>98.859934853420185</v>
      </c>
      <c r="AC85" s="8">
        <v>2</v>
      </c>
      <c r="AD85" s="8">
        <v>5</v>
      </c>
      <c r="AE85" s="31">
        <f t="shared" si="34"/>
        <v>40</v>
      </c>
      <c r="AF85" s="8">
        <v>3</v>
      </c>
      <c r="AG85" s="8">
        <v>3</v>
      </c>
      <c r="AH85" s="31">
        <v>30</v>
      </c>
      <c r="AI85" s="32">
        <v>17</v>
      </c>
      <c r="AJ85" s="32">
        <v>19</v>
      </c>
      <c r="AK85" s="31">
        <f t="shared" si="35"/>
        <v>89.473684210526315</v>
      </c>
      <c r="AL85" s="33">
        <f t="shared" si="36"/>
        <v>50.84210526315789</v>
      </c>
      <c r="AM85" s="21">
        <v>195.51791530944627</v>
      </c>
      <c r="AN85" s="21">
        <v>196.8</v>
      </c>
      <c r="AO85" s="34">
        <f t="shared" si="37"/>
        <v>99.348534201954394</v>
      </c>
      <c r="AP85" s="21">
        <v>196.15895765472314</v>
      </c>
      <c r="AQ85" s="21">
        <v>196.8</v>
      </c>
      <c r="AR85" s="34">
        <f t="shared" si="38"/>
        <v>99.674267100977204</v>
      </c>
      <c r="AS85" s="21">
        <v>171.15830618892511</v>
      </c>
      <c r="AT85" s="21">
        <v>173.08143322475573</v>
      </c>
      <c r="AU85" s="34">
        <f t="shared" si="39"/>
        <v>98.888888888888886</v>
      </c>
      <c r="AV85" s="35">
        <f t="shared" si="40"/>
        <v>99.386898298950427</v>
      </c>
      <c r="AW85" s="27">
        <v>194.87687296416939</v>
      </c>
      <c r="AX85" s="21">
        <v>196.8</v>
      </c>
      <c r="AY85" s="36">
        <f t="shared" si="41"/>
        <v>99.022801302931597</v>
      </c>
      <c r="AZ85" s="21">
        <v>193.5843137254902</v>
      </c>
      <c r="BA85" s="21">
        <v>196.8</v>
      </c>
      <c r="BB85" s="36">
        <f t="shared" si="42"/>
        <v>98.366013071895424</v>
      </c>
      <c r="BC85" s="21">
        <v>196.15686274509804</v>
      </c>
      <c r="BD85" s="21">
        <v>196.8</v>
      </c>
      <c r="BE85" s="36">
        <f t="shared" si="43"/>
        <v>99.673202614379079</v>
      </c>
      <c r="BF85" s="37">
        <f t="shared" si="44"/>
        <v>99.216644312448096</v>
      </c>
      <c r="BG85" s="6">
        <f t="shared" si="45"/>
        <v>88.840178154046242</v>
      </c>
    </row>
    <row r="86" spans="1:245" ht="15.75">
      <c r="A86" s="39"/>
      <c r="B86" s="4" t="s">
        <v>635</v>
      </c>
      <c r="C86" s="21">
        <v>146</v>
      </c>
      <c r="D86" s="8">
        <v>24</v>
      </c>
      <c r="E86" s="8">
        <v>24</v>
      </c>
      <c r="F86" s="22">
        <f t="shared" si="24"/>
        <v>1</v>
      </c>
      <c r="G86" s="8">
        <v>38</v>
      </c>
      <c r="H86" s="3">
        <v>38</v>
      </c>
      <c r="I86" s="23">
        <f t="shared" si="25"/>
        <v>1</v>
      </c>
      <c r="J86" s="24">
        <f t="shared" si="26"/>
        <v>100</v>
      </c>
      <c r="K86" s="8">
        <v>4</v>
      </c>
      <c r="L86" s="8">
        <v>4</v>
      </c>
      <c r="M86" s="25">
        <f t="shared" si="27"/>
        <v>100</v>
      </c>
      <c r="N86" s="21">
        <v>121</v>
      </c>
      <c r="O86" s="21">
        <v>122</v>
      </c>
      <c r="P86" s="26">
        <f t="shared" si="28"/>
        <v>0.99180327868852458</v>
      </c>
      <c r="Q86" s="21">
        <v>94.999999999999986</v>
      </c>
      <c r="R86" s="27">
        <v>94.999999999999986</v>
      </c>
      <c r="S86" s="26">
        <f t="shared" si="29"/>
        <v>1</v>
      </c>
      <c r="T86" s="25">
        <f t="shared" si="30"/>
        <v>99.590163934426229</v>
      </c>
      <c r="U86" s="28">
        <f t="shared" si="31"/>
        <v>99.836065573770497</v>
      </c>
      <c r="V86" s="8">
        <v>5</v>
      </c>
      <c r="W86" s="8">
        <v>5</v>
      </c>
      <c r="X86" s="29">
        <v>100</v>
      </c>
      <c r="Y86" s="21">
        <v>135.93103448275861</v>
      </c>
      <c r="Z86" s="21">
        <v>146</v>
      </c>
      <c r="AA86" s="29">
        <f t="shared" si="32"/>
        <v>93.10344827586205</v>
      </c>
      <c r="AB86" s="30">
        <f t="shared" si="33"/>
        <v>96.551724137931018</v>
      </c>
      <c r="AC86" s="8">
        <v>2</v>
      </c>
      <c r="AD86" s="8">
        <v>5</v>
      </c>
      <c r="AE86" s="31">
        <f t="shared" si="34"/>
        <v>40</v>
      </c>
      <c r="AF86" s="8">
        <v>2</v>
      </c>
      <c r="AG86" s="8">
        <v>3</v>
      </c>
      <c r="AH86" s="31">
        <f>AF86*100/3</f>
        <v>66.666666666666671</v>
      </c>
      <c r="AI86" s="32">
        <v>2</v>
      </c>
      <c r="AJ86" s="32">
        <v>2</v>
      </c>
      <c r="AK86" s="31">
        <f t="shared" si="35"/>
        <v>100</v>
      </c>
      <c r="AL86" s="33">
        <f t="shared" si="36"/>
        <v>68.666666666666671</v>
      </c>
      <c r="AM86" s="21">
        <v>143.98620689655172</v>
      </c>
      <c r="AN86" s="21">
        <v>146</v>
      </c>
      <c r="AO86" s="34">
        <f t="shared" si="37"/>
        <v>98.620689655172413</v>
      </c>
      <c r="AP86" s="21">
        <v>146</v>
      </c>
      <c r="AQ86" s="21">
        <v>146</v>
      </c>
      <c r="AR86" s="34">
        <f t="shared" si="38"/>
        <v>100</v>
      </c>
      <c r="AS86" s="21">
        <v>118.79687047232687</v>
      </c>
      <c r="AT86" s="21">
        <v>120.82758620689656</v>
      </c>
      <c r="AU86" s="34">
        <f t="shared" si="39"/>
        <v>98.319327731092443</v>
      </c>
      <c r="AV86" s="35">
        <f t="shared" si="40"/>
        <v>99.112141408287457</v>
      </c>
      <c r="AW86" s="27">
        <v>143.97222222222223</v>
      </c>
      <c r="AX86" s="21">
        <v>146</v>
      </c>
      <c r="AY86" s="36">
        <f t="shared" si="41"/>
        <v>98.611111111111114</v>
      </c>
      <c r="AZ86" s="21">
        <v>146</v>
      </c>
      <c r="BA86" s="21">
        <v>146</v>
      </c>
      <c r="BB86" s="36">
        <f t="shared" si="42"/>
        <v>100</v>
      </c>
      <c r="BC86" s="21">
        <v>140.89510489510491</v>
      </c>
      <c r="BD86" s="21">
        <v>146</v>
      </c>
      <c r="BE86" s="36">
        <f t="shared" si="43"/>
        <v>96.503496503496507</v>
      </c>
      <c r="BF86" s="37">
        <f t="shared" si="44"/>
        <v>97.835081585081582</v>
      </c>
      <c r="BG86" s="6">
        <f t="shared" si="45"/>
        <v>92.400335874347448</v>
      </c>
    </row>
    <row r="87" spans="1:245" ht="15.75">
      <c r="A87" s="39"/>
      <c r="B87" s="4" t="s">
        <v>485</v>
      </c>
      <c r="C87" s="21">
        <v>76</v>
      </c>
      <c r="D87" s="8">
        <v>18</v>
      </c>
      <c r="E87" s="8">
        <v>18</v>
      </c>
      <c r="F87" s="22">
        <f t="shared" si="24"/>
        <v>1</v>
      </c>
      <c r="G87" s="8">
        <v>34</v>
      </c>
      <c r="H87" s="3">
        <v>38</v>
      </c>
      <c r="I87" s="23">
        <f t="shared" si="25"/>
        <v>0.89473684210526316</v>
      </c>
      <c r="J87" s="24">
        <f t="shared" si="26"/>
        <v>94.736842105263165</v>
      </c>
      <c r="K87" s="8">
        <v>4</v>
      </c>
      <c r="L87" s="8">
        <v>4</v>
      </c>
      <c r="M87" s="25">
        <f t="shared" si="27"/>
        <v>100</v>
      </c>
      <c r="N87" s="21">
        <v>63.95454545454546</v>
      </c>
      <c r="O87" s="21">
        <v>67</v>
      </c>
      <c r="P87" s="26">
        <f t="shared" si="28"/>
        <v>0.95454545454545459</v>
      </c>
      <c r="Q87" s="21">
        <v>55.733333333333334</v>
      </c>
      <c r="R87" s="27">
        <v>58.773333333333333</v>
      </c>
      <c r="S87" s="26">
        <f t="shared" si="29"/>
        <v>0.94827586206896552</v>
      </c>
      <c r="T87" s="25">
        <f t="shared" si="30"/>
        <v>95.141065830721004</v>
      </c>
      <c r="U87" s="28">
        <f t="shared" si="31"/>
        <v>96.477478963867355</v>
      </c>
      <c r="V87" s="8">
        <v>5</v>
      </c>
      <c r="W87" s="8">
        <v>5</v>
      </c>
      <c r="X87" s="29">
        <v>100</v>
      </c>
      <c r="Y87" s="21">
        <v>74.986666666666665</v>
      </c>
      <c r="Z87" s="21">
        <v>76</v>
      </c>
      <c r="AA87" s="29">
        <f t="shared" si="32"/>
        <v>98.666666666666671</v>
      </c>
      <c r="AB87" s="30">
        <f t="shared" si="33"/>
        <v>99.333333333333343</v>
      </c>
      <c r="AC87" s="8">
        <v>0</v>
      </c>
      <c r="AD87" s="8">
        <v>5</v>
      </c>
      <c r="AE87" s="31">
        <f t="shared" si="34"/>
        <v>0</v>
      </c>
      <c r="AF87" s="8">
        <v>2</v>
      </c>
      <c r="AG87" s="8">
        <v>3</v>
      </c>
      <c r="AH87" s="31">
        <v>30</v>
      </c>
      <c r="AI87" s="32">
        <v>5</v>
      </c>
      <c r="AJ87" s="32">
        <v>5</v>
      </c>
      <c r="AK87" s="31">
        <f t="shared" si="35"/>
        <v>100</v>
      </c>
      <c r="AL87" s="33">
        <f t="shared" si="36"/>
        <v>42</v>
      </c>
      <c r="AM87" s="21">
        <v>73.945945945945937</v>
      </c>
      <c r="AN87" s="21">
        <v>76</v>
      </c>
      <c r="AO87" s="34">
        <f t="shared" si="37"/>
        <v>97.297297297297277</v>
      </c>
      <c r="AP87" s="21">
        <v>74.972972972972968</v>
      </c>
      <c r="AQ87" s="21">
        <v>76</v>
      </c>
      <c r="AR87" s="34">
        <f t="shared" si="38"/>
        <v>98.648648648648646</v>
      </c>
      <c r="AS87" s="21">
        <v>68.810810810810821</v>
      </c>
      <c r="AT87" s="21">
        <v>68.810810810810821</v>
      </c>
      <c r="AU87" s="34">
        <f t="shared" si="39"/>
        <v>100</v>
      </c>
      <c r="AV87" s="35">
        <f t="shared" si="40"/>
        <v>98.378378378378372</v>
      </c>
      <c r="AW87" s="27">
        <v>76</v>
      </c>
      <c r="AX87" s="21">
        <v>76</v>
      </c>
      <c r="AY87" s="36">
        <f t="shared" si="41"/>
        <v>100</v>
      </c>
      <c r="AZ87" s="21">
        <v>73.945945945945937</v>
      </c>
      <c r="BA87" s="21">
        <v>76</v>
      </c>
      <c r="BB87" s="36">
        <f t="shared" si="42"/>
        <v>97.297297297297277</v>
      </c>
      <c r="BC87" s="21">
        <v>76</v>
      </c>
      <c r="BD87" s="21">
        <v>76</v>
      </c>
      <c r="BE87" s="36">
        <f t="shared" si="43"/>
        <v>100</v>
      </c>
      <c r="BF87" s="37">
        <f t="shared" si="44"/>
        <v>99.459459459459453</v>
      </c>
      <c r="BG87" s="6">
        <f t="shared" si="45"/>
        <v>87.12973002700771</v>
      </c>
    </row>
    <row r="88" spans="1:245" ht="15.75">
      <c r="A88" s="39"/>
      <c r="B88" s="4" t="s">
        <v>533</v>
      </c>
      <c r="C88" s="21">
        <v>297.2</v>
      </c>
      <c r="D88" s="8">
        <v>14</v>
      </c>
      <c r="E88" s="8">
        <v>14</v>
      </c>
      <c r="F88" s="22">
        <f t="shared" si="24"/>
        <v>1</v>
      </c>
      <c r="G88" s="8">
        <v>38</v>
      </c>
      <c r="H88" s="3">
        <v>38</v>
      </c>
      <c r="I88" s="23">
        <f t="shared" si="25"/>
        <v>1</v>
      </c>
      <c r="J88" s="24">
        <f t="shared" si="26"/>
        <v>100</v>
      </c>
      <c r="K88" s="8">
        <v>4</v>
      </c>
      <c r="L88" s="8">
        <v>4</v>
      </c>
      <c r="M88" s="25">
        <f t="shared" si="27"/>
        <v>100</v>
      </c>
      <c r="N88" s="21">
        <v>268.26902654867251</v>
      </c>
      <c r="O88" s="21">
        <v>271.7758112094395</v>
      </c>
      <c r="P88" s="26">
        <f t="shared" si="28"/>
        <v>0.98709677419354835</v>
      </c>
      <c r="Q88" s="21">
        <v>220.05073746312681</v>
      </c>
      <c r="R88" s="27">
        <v>227.9410029498525</v>
      </c>
      <c r="S88" s="26">
        <f t="shared" si="29"/>
        <v>0.96538461538461529</v>
      </c>
      <c r="T88" s="25">
        <f t="shared" si="30"/>
        <v>97.624069478908183</v>
      </c>
      <c r="U88" s="28">
        <f t="shared" si="31"/>
        <v>99.049627791563267</v>
      </c>
      <c r="V88" s="8">
        <v>5</v>
      </c>
      <c r="W88" s="8">
        <v>5</v>
      </c>
      <c r="X88" s="29">
        <v>100</v>
      </c>
      <c r="Y88" s="21">
        <v>286.6796460176991</v>
      </c>
      <c r="Z88" s="21">
        <v>297.2</v>
      </c>
      <c r="AA88" s="29">
        <f t="shared" si="32"/>
        <v>96.460176991150433</v>
      </c>
      <c r="AB88" s="30">
        <f t="shared" si="33"/>
        <v>98.230088495575217</v>
      </c>
      <c r="AC88" s="8">
        <v>3</v>
      </c>
      <c r="AD88" s="8">
        <v>5</v>
      </c>
      <c r="AE88" s="31">
        <f t="shared" si="34"/>
        <v>60</v>
      </c>
      <c r="AF88" s="8">
        <v>3</v>
      </c>
      <c r="AG88" s="8">
        <v>3</v>
      </c>
      <c r="AH88" s="31">
        <v>30</v>
      </c>
      <c r="AI88" s="32">
        <v>44</v>
      </c>
      <c r="AJ88" s="32">
        <v>48</v>
      </c>
      <c r="AK88" s="31">
        <f t="shared" si="35"/>
        <v>91.666666666666657</v>
      </c>
      <c r="AL88" s="33">
        <f t="shared" si="36"/>
        <v>57.5</v>
      </c>
      <c r="AM88" s="21">
        <v>292.81651917404128</v>
      </c>
      <c r="AN88" s="21">
        <v>297.2</v>
      </c>
      <c r="AO88" s="34">
        <f t="shared" si="37"/>
        <v>98.525073746312685</v>
      </c>
      <c r="AP88" s="21">
        <v>295.44660766961653</v>
      </c>
      <c r="AQ88" s="21">
        <v>297.2</v>
      </c>
      <c r="AR88" s="34">
        <f t="shared" si="38"/>
        <v>99.410029498525077</v>
      </c>
      <c r="AS88" s="21">
        <v>239.33805309734512</v>
      </c>
      <c r="AT88" s="21">
        <v>243.72153392330384</v>
      </c>
      <c r="AU88" s="34">
        <f t="shared" si="39"/>
        <v>98.201438848920859</v>
      </c>
      <c r="AV88" s="35">
        <f t="shared" si="40"/>
        <v>98.814329067719285</v>
      </c>
      <c r="AW88" s="27">
        <v>292.81651917404128</v>
      </c>
      <c r="AX88" s="21">
        <v>297.2</v>
      </c>
      <c r="AY88" s="36">
        <f t="shared" si="41"/>
        <v>98.525073746312685</v>
      </c>
      <c r="AZ88" s="21">
        <v>289.28639053254437</v>
      </c>
      <c r="BA88" s="21">
        <v>297.2</v>
      </c>
      <c r="BB88" s="36">
        <f t="shared" si="42"/>
        <v>97.337278106508876</v>
      </c>
      <c r="BC88" s="21">
        <v>293.68284023668639</v>
      </c>
      <c r="BD88" s="21">
        <v>297.2</v>
      </c>
      <c r="BE88" s="36">
        <f t="shared" si="43"/>
        <v>98.816568047337284</v>
      </c>
      <c r="BF88" s="37">
        <f t="shared" si="44"/>
        <v>98.433261768864227</v>
      </c>
      <c r="BG88" s="6">
        <f t="shared" si="45"/>
        <v>90.405461424744402</v>
      </c>
    </row>
    <row r="89" spans="1:245" ht="15.75">
      <c r="A89" s="39"/>
      <c r="B89" s="4" t="s">
        <v>636</v>
      </c>
      <c r="C89" s="21">
        <v>600</v>
      </c>
      <c r="D89" s="8">
        <v>24</v>
      </c>
      <c r="E89" s="8">
        <v>24</v>
      </c>
      <c r="F89" s="22">
        <f t="shared" si="24"/>
        <v>1</v>
      </c>
      <c r="G89" s="8">
        <v>38</v>
      </c>
      <c r="H89" s="3">
        <v>38</v>
      </c>
      <c r="I89" s="23">
        <f t="shared" si="25"/>
        <v>1</v>
      </c>
      <c r="J89" s="24">
        <f t="shared" si="26"/>
        <v>100</v>
      </c>
      <c r="K89" s="8">
        <v>4</v>
      </c>
      <c r="L89" s="8">
        <v>4</v>
      </c>
      <c r="M89" s="25">
        <f t="shared" si="27"/>
        <v>100</v>
      </c>
      <c r="N89" s="21">
        <v>542.74193548387086</v>
      </c>
      <c r="O89" s="21">
        <v>547.58064516129025</v>
      </c>
      <c r="P89" s="26">
        <f t="shared" si="28"/>
        <v>0.99116347569955809</v>
      </c>
      <c r="Q89" s="21">
        <v>494.35483870967744</v>
      </c>
      <c r="R89" s="27">
        <v>496.77419354838713</v>
      </c>
      <c r="S89" s="26">
        <f t="shared" si="29"/>
        <v>0.99512987012987009</v>
      </c>
      <c r="T89" s="25">
        <f t="shared" si="30"/>
        <v>99.314667291471409</v>
      </c>
      <c r="U89" s="28">
        <f t="shared" si="31"/>
        <v>99.725866916588558</v>
      </c>
      <c r="V89" s="8">
        <v>5</v>
      </c>
      <c r="W89" s="8">
        <v>5</v>
      </c>
      <c r="X89" s="29">
        <v>100</v>
      </c>
      <c r="Y89" s="21">
        <v>581.42664872139972</v>
      </c>
      <c r="Z89" s="21">
        <v>600</v>
      </c>
      <c r="AA89" s="29">
        <f t="shared" si="32"/>
        <v>96.904441453566619</v>
      </c>
      <c r="AB89" s="30">
        <f t="shared" si="33"/>
        <v>98.45222072678331</v>
      </c>
      <c r="AC89" s="8">
        <v>1</v>
      </c>
      <c r="AD89" s="8">
        <v>5</v>
      </c>
      <c r="AE89" s="31">
        <f t="shared" si="34"/>
        <v>20</v>
      </c>
      <c r="AF89" s="8">
        <v>3</v>
      </c>
      <c r="AG89" s="8">
        <v>3</v>
      </c>
      <c r="AH89" s="31">
        <f>AF89*100/3</f>
        <v>100</v>
      </c>
      <c r="AI89" s="32">
        <v>54</v>
      </c>
      <c r="AJ89" s="32">
        <v>65</v>
      </c>
      <c r="AK89" s="31">
        <f t="shared" si="35"/>
        <v>83.07692307692308</v>
      </c>
      <c r="AL89" s="33">
        <f t="shared" si="36"/>
        <v>70.92307692307692</v>
      </c>
      <c r="AM89" s="21">
        <v>590.2964959568734</v>
      </c>
      <c r="AN89" s="21">
        <v>600</v>
      </c>
      <c r="AO89" s="34">
        <f t="shared" si="37"/>
        <v>98.382749326145571</v>
      </c>
      <c r="AP89" s="21">
        <v>595.14170040485828</v>
      </c>
      <c r="AQ89" s="21">
        <v>600</v>
      </c>
      <c r="AR89" s="34">
        <f t="shared" si="38"/>
        <v>99.190283400809705</v>
      </c>
      <c r="AS89" s="21">
        <v>518.21862348178149</v>
      </c>
      <c r="AT89" s="21">
        <v>522.26720647773288</v>
      </c>
      <c r="AU89" s="34">
        <f t="shared" si="39"/>
        <v>99.224806201550393</v>
      </c>
      <c r="AV89" s="35">
        <f t="shared" si="40"/>
        <v>98.874174331092206</v>
      </c>
      <c r="AW89" s="27">
        <v>595.14170040485828</v>
      </c>
      <c r="AX89" s="21">
        <v>600</v>
      </c>
      <c r="AY89" s="36">
        <f t="shared" si="41"/>
        <v>99.190283400809705</v>
      </c>
      <c r="AZ89" s="21">
        <v>584.61538461538464</v>
      </c>
      <c r="BA89" s="21">
        <v>600</v>
      </c>
      <c r="BB89" s="36">
        <f t="shared" si="42"/>
        <v>97.435897435897445</v>
      </c>
      <c r="BC89" s="21">
        <v>594.33198380566807</v>
      </c>
      <c r="BD89" s="21">
        <v>600</v>
      </c>
      <c r="BE89" s="36">
        <f t="shared" si="43"/>
        <v>99.055330634278022</v>
      </c>
      <c r="BF89" s="37">
        <f t="shared" si="44"/>
        <v>98.771929824561411</v>
      </c>
      <c r="BG89" s="6">
        <f t="shared" si="45"/>
        <v>93.349453744420487</v>
      </c>
    </row>
    <row r="90" spans="1:245" ht="15.75">
      <c r="A90" s="39"/>
      <c r="B90" s="4" t="s">
        <v>537</v>
      </c>
      <c r="C90" s="21">
        <v>208</v>
      </c>
      <c r="D90" s="8">
        <v>18</v>
      </c>
      <c r="E90" s="8">
        <v>18</v>
      </c>
      <c r="F90" s="22">
        <f t="shared" si="24"/>
        <v>1</v>
      </c>
      <c r="G90" s="8">
        <v>38</v>
      </c>
      <c r="H90" s="3">
        <v>38</v>
      </c>
      <c r="I90" s="23">
        <f t="shared" si="25"/>
        <v>1</v>
      </c>
      <c r="J90" s="24">
        <f t="shared" si="26"/>
        <v>100</v>
      </c>
      <c r="K90" s="8">
        <v>4</v>
      </c>
      <c r="L90" s="8">
        <v>4</v>
      </c>
      <c r="M90" s="25">
        <f t="shared" si="27"/>
        <v>100</v>
      </c>
      <c r="N90" s="21">
        <v>198.95652173913044</v>
      </c>
      <c r="O90" s="21">
        <v>201.97101449275362</v>
      </c>
      <c r="P90" s="26">
        <f t="shared" si="28"/>
        <v>0.9850746268656716</v>
      </c>
      <c r="Q90" s="21">
        <v>204.98550724637678</v>
      </c>
      <c r="R90" s="27">
        <v>206.99516908212559</v>
      </c>
      <c r="S90" s="26">
        <f t="shared" si="29"/>
        <v>0.99029126213592233</v>
      </c>
      <c r="T90" s="25">
        <f t="shared" si="30"/>
        <v>98.768294450079694</v>
      </c>
      <c r="U90" s="28">
        <f t="shared" si="31"/>
        <v>99.507317780031883</v>
      </c>
      <c r="V90" s="8">
        <v>5</v>
      </c>
      <c r="W90" s="8">
        <v>5</v>
      </c>
      <c r="X90" s="29">
        <v>100</v>
      </c>
      <c r="Y90" s="21">
        <v>198.95652173913044</v>
      </c>
      <c r="Z90" s="21">
        <v>208</v>
      </c>
      <c r="AA90" s="29">
        <f t="shared" si="32"/>
        <v>95.652173913043484</v>
      </c>
      <c r="AB90" s="30">
        <f t="shared" si="33"/>
        <v>97.826086956521749</v>
      </c>
      <c r="AC90" s="8">
        <v>0</v>
      </c>
      <c r="AD90" s="8">
        <v>5</v>
      </c>
      <c r="AE90" s="31">
        <f t="shared" si="34"/>
        <v>0</v>
      </c>
      <c r="AF90" s="8">
        <v>3</v>
      </c>
      <c r="AG90" s="8">
        <v>3</v>
      </c>
      <c r="AH90" s="31">
        <f>AF90*100/3</f>
        <v>100</v>
      </c>
      <c r="AI90" s="32">
        <v>22</v>
      </c>
      <c r="AJ90" s="32">
        <v>22</v>
      </c>
      <c r="AK90" s="31">
        <f t="shared" si="35"/>
        <v>100</v>
      </c>
      <c r="AL90" s="33">
        <f t="shared" si="36"/>
        <v>70</v>
      </c>
      <c r="AM90" s="21">
        <v>206.99516908212559</v>
      </c>
      <c r="AN90" s="21">
        <v>208</v>
      </c>
      <c r="AO90" s="34">
        <f t="shared" si="37"/>
        <v>99.516908212560367</v>
      </c>
      <c r="AP90" s="21">
        <v>205.99033816425123</v>
      </c>
      <c r="AQ90" s="21">
        <v>208</v>
      </c>
      <c r="AR90" s="34">
        <f t="shared" si="38"/>
        <v>99.033816425120776</v>
      </c>
      <c r="AS90" s="21">
        <v>191.92270531400968</v>
      </c>
      <c r="AT90" s="21">
        <v>192.92753623188406</v>
      </c>
      <c r="AU90" s="34">
        <f t="shared" si="39"/>
        <v>99.479166666666671</v>
      </c>
      <c r="AV90" s="35">
        <f t="shared" si="40"/>
        <v>99.316123188405811</v>
      </c>
      <c r="AW90" s="27">
        <v>205.99033816425123</v>
      </c>
      <c r="AX90" s="21">
        <v>208</v>
      </c>
      <c r="AY90" s="36">
        <f t="shared" si="41"/>
        <v>99.033816425120776</v>
      </c>
      <c r="AZ90" s="21">
        <v>205.99033816425123</v>
      </c>
      <c r="BA90" s="21">
        <v>208</v>
      </c>
      <c r="BB90" s="36">
        <f t="shared" si="42"/>
        <v>99.033816425120776</v>
      </c>
      <c r="BC90" s="21">
        <v>203.98067632850243</v>
      </c>
      <c r="BD90" s="21">
        <v>208</v>
      </c>
      <c r="BE90" s="36">
        <f t="shared" si="43"/>
        <v>98.067632850241552</v>
      </c>
      <c r="BF90" s="37">
        <f t="shared" si="44"/>
        <v>98.550724637681157</v>
      </c>
      <c r="BG90" s="6">
        <f t="shared" si="45"/>
        <v>93.040050512528111</v>
      </c>
    </row>
    <row r="91" spans="1:245" ht="15.75">
      <c r="A91" s="39"/>
      <c r="B91" s="4" t="s">
        <v>486</v>
      </c>
      <c r="C91" s="21">
        <v>68.8</v>
      </c>
      <c r="D91" s="8">
        <v>20</v>
      </c>
      <c r="E91" s="8">
        <v>20</v>
      </c>
      <c r="F91" s="22">
        <f t="shared" si="24"/>
        <v>1</v>
      </c>
      <c r="G91" s="8">
        <v>35</v>
      </c>
      <c r="H91" s="3">
        <v>38</v>
      </c>
      <c r="I91" s="23">
        <f t="shared" si="25"/>
        <v>0.92105263157894735</v>
      </c>
      <c r="J91" s="24">
        <f t="shared" si="26"/>
        <v>96.05263157894737</v>
      </c>
      <c r="K91" s="8">
        <v>4</v>
      </c>
      <c r="L91" s="8">
        <v>4</v>
      </c>
      <c r="M91" s="25">
        <f t="shared" si="27"/>
        <v>100</v>
      </c>
      <c r="N91" s="21">
        <v>63.741176470588229</v>
      </c>
      <c r="O91" s="21">
        <v>63.741176470588229</v>
      </c>
      <c r="P91" s="26">
        <f t="shared" si="28"/>
        <v>1</v>
      </c>
      <c r="Q91" s="21">
        <v>57.670588235294119</v>
      </c>
      <c r="R91" s="27">
        <v>57.670588235294119</v>
      </c>
      <c r="S91" s="26">
        <f t="shared" si="29"/>
        <v>1</v>
      </c>
      <c r="T91" s="25">
        <f t="shared" si="30"/>
        <v>100</v>
      </c>
      <c r="U91" s="28">
        <f t="shared" si="31"/>
        <v>98.815789473684205</v>
      </c>
      <c r="V91" s="8">
        <v>5</v>
      </c>
      <c r="W91" s="8">
        <v>5</v>
      </c>
      <c r="X91" s="29">
        <v>100</v>
      </c>
      <c r="Y91" s="21">
        <v>62.638805970149249</v>
      </c>
      <c r="Z91" s="21">
        <v>68.8</v>
      </c>
      <c r="AA91" s="29">
        <f t="shared" si="32"/>
        <v>91.044776119402982</v>
      </c>
      <c r="AB91" s="30">
        <f t="shared" si="33"/>
        <v>95.522388059701484</v>
      </c>
      <c r="AC91" s="8">
        <v>0</v>
      </c>
      <c r="AD91" s="8">
        <v>5</v>
      </c>
      <c r="AE91" s="31">
        <f t="shared" si="34"/>
        <v>0</v>
      </c>
      <c r="AF91" s="8">
        <v>1</v>
      </c>
      <c r="AG91" s="8">
        <v>3</v>
      </c>
      <c r="AH91" s="31">
        <v>60</v>
      </c>
      <c r="AI91" s="32">
        <v>7</v>
      </c>
      <c r="AJ91" s="32">
        <v>8</v>
      </c>
      <c r="AK91" s="31">
        <f t="shared" si="35"/>
        <v>87.5</v>
      </c>
      <c r="AL91" s="33">
        <f t="shared" si="36"/>
        <v>50.25</v>
      </c>
      <c r="AM91" s="21">
        <v>68.8</v>
      </c>
      <c r="AN91" s="21">
        <v>68.8</v>
      </c>
      <c r="AO91" s="34">
        <f t="shared" si="37"/>
        <v>100</v>
      </c>
      <c r="AP91" s="21">
        <v>65.719402985074638</v>
      </c>
      <c r="AQ91" s="21">
        <v>68.8</v>
      </c>
      <c r="AR91" s="34">
        <f t="shared" si="38"/>
        <v>95.522388059701512</v>
      </c>
      <c r="AS91" s="21">
        <v>58.531343283582096</v>
      </c>
      <c r="AT91" s="21">
        <v>59.558208955223883</v>
      </c>
      <c r="AU91" s="34">
        <f t="shared" si="39"/>
        <v>98.275862068965523</v>
      </c>
      <c r="AV91" s="35">
        <f t="shared" si="40"/>
        <v>97.864127637673718</v>
      </c>
      <c r="AW91" s="27">
        <v>68.8</v>
      </c>
      <c r="AX91" s="21">
        <v>68.8</v>
      </c>
      <c r="AY91" s="36">
        <f t="shared" si="41"/>
        <v>100</v>
      </c>
      <c r="AZ91" s="21">
        <v>66.74626865671641</v>
      </c>
      <c r="BA91" s="21">
        <v>68.8</v>
      </c>
      <c r="BB91" s="36">
        <f t="shared" si="42"/>
        <v>97.014925373134318</v>
      </c>
      <c r="BC91" s="21">
        <v>68.8</v>
      </c>
      <c r="BD91" s="21">
        <v>68.8</v>
      </c>
      <c r="BE91" s="36">
        <f t="shared" si="43"/>
        <v>100</v>
      </c>
      <c r="BF91" s="37">
        <f t="shared" si="44"/>
        <v>99.402985074626869</v>
      </c>
      <c r="BG91" s="6">
        <f t="shared" si="45"/>
        <v>88.371058049137261</v>
      </c>
    </row>
    <row r="92" spans="1:245" ht="15.75">
      <c r="A92" s="39"/>
      <c r="B92" s="4" t="s">
        <v>532</v>
      </c>
      <c r="C92" s="38">
        <v>196</v>
      </c>
      <c r="D92" s="39">
        <v>23</v>
      </c>
      <c r="E92" s="39">
        <v>23</v>
      </c>
      <c r="F92" s="40">
        <f t="shared" si="24"/>
        <v>1</v>
      </c>
      <c r="G92" s="39">
        <v>38</v>
      </c>
      <c r="H92" s="39">
        <v>38</v>
      </c>
      <c r="I92" s="41">
        <f t="shared" si="25"/>
        <v>1</v>
      </c>
      <c r="J92" s="24">
        <f t="shared" si="26"/>
        <v>100</v>
      </c>
      <c r="K92" s="39">
        <v>4</v>
      </c>
      <c r="L92" s="39">
        <v>4</v>
      </c>
      <c r="M92" s="25">
        <f t="shared" si="27"/>
        <v>100</v>
      </c>
      <c r="N92" s="38">
        <v>183.35143214682984</v>
      </c>
      <c r="O92" s="38">
        <v>184.14516129032259</v>
      </c>
      <c r="P92" s="42">
        <f t="shared" si="28"/>
        <v>0.99568965517241392</v>
      </c>
      <c r="Q92" s="38">
        <v>182.34426229508196</v>
      </c>
      <c r="R92" s="43">
        <v>184.75409836065572</v>
      </c>
      <c r="S92" s="42">
        <f t="shared" si="29"/>
        <v>0.98695652173913051</v>
      </c>
      <c r="T92" s="25">
        <f t="shared" si="30"/>
        <v>99.132308845577228</v>
      </c>
      <c r="U92" s="28">
        <f t="shared" si="31"/>
        <v>99.652923538230894</v>
      </c>
      <c r="V92" s="39">
        <v>5</v>
      </c>
      <c r="W92" s="39">
        <v>5</v>
      </c>
      <c r="X92" s="29">
        <v>100</v>
      </c>
      <c r="Y92" s="38">
        <v>179.13114754098359</v>
      </c>
      <c r="Z92" s="38">
        <v>196</v>
      </c>
      <c r="AA92" s="29">
        <f t="shared" si="32"/>
        <v>91.393442622950815</v>
      </c>
      <c r="AB92" s="30">
        <f t="shared" si="33"/>
        <v>95.696721311475414</v>
      </c>
      <c r="AC92" s="39">
        <v>0</v>
      </c>
      <c r="AD92" s="39">
        <v>5</v>
      </c>
      <c r="AE92" s="31">
        <f t="shared" si="34"/>
        <v>0</v>
      </c>
      <c r="AF92" s="39">
        <v>2</v>
      </c>
      <c r="AG92" s="39">
        <v>3</v>
      </c>
      <c r="AH92" s="31">
        <v>30</v>
      </c>
      <c r="AI92" s="44">
        <v>21</v>
      </c>
      <c r="AJ92" s="44">
        <v>24</v>
      </c>
      <c r="AK92" s="31">
        <f t="shared" si="35"/>
        <v>87.5</v>
      </c>
      <c r="AL92" s="33">
        <f t="shared" si="36"/>
        <v>38.25</v>
      </c>
      <c r="AM92" s="38">
        <v>194.39344262295083</v>
      </c>
      <c r="AN92" s="38">
        <v>196</v>
      </c>
      <c r="AO92" s="34">
        <f t="shared" si="37"/>
        <v>99.180327868852473</v>
      </c>
      <c r="AP92" s="38">
        <v>193.59016393442624</v>
      </c>
      <c r="AQ92" s="38">
        <v>196</v>
      </c>
      <c r="AR92" s="34">
        <f t="shared" si="38"/>
        <v>98.770491803278688</v>
      </c>
      <c r="AS92" s="38">
        <v>179.93442622950818</v>
      </c>
      <c r="AT92" s="38">
        <v>181.54098360655735</v>
      </c>
      <c r="AU92" s="34">
        <f t="shared" si="39"/>
        <v>99.115044247787623</v>
      </c>
      <c r="AV92" s="35">
        <f t="shared" si="40"/>
        <v>99.003336718409997</v>
      </c>
      <c r="AW92" s="43">
        <v>195.19672131147541</v>
      </c>
      <c r="AX92" s="38">
        <v>196</v>
      </c>
      <c r="AY92" s="36">
        <f t="shared" si="41"/>
        <v>99.590163934426229</v>
      </c>
      <c r="AZ92" s="38">
        <v>187.1639344262295</v>
      </c>
      <c r="BA92" s="38">
        <v>196</v>
      </c>
      <c r="BB92" s="36">
        <f t="shared" si="42"/>
        <v>95.491803278688522</v>
      </c>
      <c r="BC92" s="38">
        <v>194.39344262295083</v>
      </c>
      <c r="BD92" s="38">
        <v>196</v>
      </c>
      <c r="BE92" s="36">
        <f t="shared" si="43"/>
        <v>99.180327868852473</v>
      </c>
      <c r="BF92" s="37">
        <f t="shared" si="44"/>
        <v>98.565573770491795</v>
      </c>
      <c r="BG92" s="6">
        <f t="shared" si="45"/>
        <v>86.233711067721629</v>
      </c>
    </row>
    <row r="93" spans="1:245" ht="15.75">
      <c r="A93" s="39"/>
      <c r="B93" s="4" t="s">
        <v>637</v>
      </c>
      <c r="C93" s="21">
        <v>168.8</v>
      </c>
      <c r="D93" s="8">
        <v>23</v>
      </c>
      <c r="E93" s="8">
        <v>23</v>
      </c>
      <c r="F93" s="22">
        <f t="shared" si="24"/>
        <v>1</v>
      </c>
      <c r="G93" s="8">
        <v>38</v>
      </c>
      <c r="H93" s="3">
        <v>38</v>
      </c>
      <c r="I93" s="23">
        <f t="shared" si="25"/>
        <v>1</v>
      </c>
      <c r="J93" s="24">
        <f t="shared" si="26"/>
        <v>100</v>
      </c>
      <c r="K93" s="8">
        <v>4</v>
      </c>
      <c r="L93" s="8">
        <v>4</v>
      </c>
      <c r="M93" s="25">
        <f t="shared" si="27"/>
        <v>100</v>
      </c>
      <c r="N93" s="21">
        <v>146.69523809523807</v>
      </c>
      <c r="O93" s="21">
        <v>149.7095238095238</v>
      </c>
      <c r="P93" s="26">
        <f t="shared" si="28"/>
        <v>0.97986577181208045</v>
      </c>
      <c r="Q93" s="21">
        <v>135.6428571428572</v>
      </c>
      <c r="R93" s="27">
        <v>139.66190476190479</v>
      </c>
      <c r="S93" s="26">
        <f t="shared" si="29"/>
        <v>0.97122302158273399</v>
      </c>
      <c r="T93" s="25">
        <f t="shared" si="30"/>
        <v>97.554439669740717</v>
      </c>
      <c r="U93" s="28">
        <f t="shared" si="31"/>
        <v>99.021775867896281</v>
      </c>
      <c r="V93" s="8">
        <v>5</v>
      </c>
      <c r="W93" s="8">
        <v>5</v>
      </c>
      <c r="X93" s="29">
        <v>100</v>
      </c>
      <c r="Y93" s="21">
        <v>159.75714285714287</v>
      </c>
      <c r="Z93" s="21">
        <v>168.8</v>
      </c>
      <c r="AA93" s="29">
        <f t="shared" si="32"/>
        <v>94.642857142857139</v>
      </c>
      <c r="AB93" s="30">
        <f t="shared" si="33"/>
        <v>97.321428571428569</v>
      </c>
      <c r="AC93" s="8">
        <v>0</v>
      </c>
      <c r="AD93" s="8">
        <v>5</v>
      </c>
      <c r="AE93" s="31">
        <f t="shared" si="34"/>
        <v>0</v>
      </c>
      <c r="AF93" s="8">
        <v>3</v>
      </c>
      <c r="AG93" s="8">
        <v>3</v>
      </c>
      <c r="AH93" s="31">
        <f>AF93*100/3</f>
        <v>100</v>
      </c>
      <c r="AI93" s="32">
        <v>9</v>
      </c>
      <c r="AJ93" s="32">
        <v>13</v>
      </c>
      <c r="AK93" s="31">
        <f t="shared" si="35"/>
        <v>69.230769230769226</v>
      </c>
      <c r="AL93" s="33">
        <f t="shared" si="36"/>
        <v>60.769230769230766</v>
      </c>
      <c r="AM93" s="21">
        <v>165.78571428571428</v>
      </c>
      <c r="AN93" s="21">
        <v>168.8</v>
      </c>
      <c r="AO93" s="34">
        <f t="shared" si="37"/>
        <v>98.214285714285694</v>
      </c>
      <c r="AP93" s="21">
        <v>163.77619047619049</v>
      </c>
      <c r="AQ93" s="21">
        <v>168.8</v>
      </c>
      <c r="AR93" s="34">
        <f t="shared" si="38"/>
        <v>97.023809523809518</v>
      </c>
      <c r="AS93" s="21">
        <v>143.5305389221557</v>
      </c>
      <c r="AT93" s="21">
        <v>144.54131736526946</v>
      </c>
      <c r="AU93" s="34">
        <f t="shared" si="39"/>
        <v>99.300699300699307</v>
      </c>
      <c r="AV93" s="35">
        <f t="shared" si="40"/>
        <v>97.955377955377955</v>
      </c>
      <c r="AW93" s="27">
        <v>162.73532934131737</v>
      </c>
      <c r="AX93" s="21">
        <v>168.8</v>
      </c>
      <c r="AY93" s="36">
        <f t="shared" si="41"/>
        <v>96.407185628742511</v>
      </c>
      <c r="AZ93" s="21">
        <v>161.7245508982036</v>
      </c>
      <c r="BA93" s="21">
        <v>168.8</v>
      </c>
      <c r="BB93" s="36">
        <f t="shared" si="42"/>
        <v>95.808383233532936</v>
      </c>
      <c r="BC93" s="21">
        <v>164.7568862275449</v>
      </c>
      <c r="BD93" s="21">
        <v>168.8</v>
      </c>
      <c r="BE93" s="36">
        <f t="shared" si="43"/>
        <v>97.60479041916166</v>
      </c>
      <c r="BF93" s="37">
        <f t="shared" si="44"/>
        <v>96.88622754491017</v>
      </c>
      <c r="BG93" s="6">
        <f t="shared" si="45"/>
        <v>90.390808141768758</v>
      </c>
    </row>
    <row r="94" spans="1:245" ht="15.75">
      <c r="A94" s="39"/>
      <c r="B94" s="4" t="s">
        <v>531</v>
      </c>
      <c r="C94" s="21">
        <v>397.6</v>
      </c>
      <c r="D94" s="8">
        <v>23</v>
      </c>
      <c r="E94" s="8">
        <v>23</v>
      </c>
      <c r="F94" s="22">
        <f t="shared" si="24"/>
        <v>1</v>
      </c>
      <c r="G94" s="8">
        <v>38</v>
      </c>
      <c r="H94" s="3">
        <v>38</v>
      </c>
      <c r="I94" s="23">
        <f t="shared" si="25"/>
        <v>1</v>
      </c>
      <c r="J94" s="24">
        <f t="shared" si="26"/>
        <v>100</v>
      </c>
      <c r="K94" s="8">
        <v>4</v>
      </c>
      <c r="L94" s="8">
        <v>4</v>
      </c>
      <c r="M94" s="25">
        <f t="shared" si="27"/>
        <v>100</v>
      </c>
      <c r="N94" s="21">
        <v>368.59858823529413</v>
      </c>
      <c r="O94" s="21">
        <v>369.53411764705879</v>
      </c>
      <c r="P94" s="26">
        <f t="shared" si="28"/>
        <v>0.99746835443037984</v>
      </c>
      <c r="Q94" s="21">
        <v>377.01835294117649</v>
      </c>
      <c r="R94" s="27">
        <v>379.82494117647065</v>
      </c>
      <c r="S94" s="26">
        <f t="shared" si="29"/>
        <v>0.99261083743842349</v>
      </c>
      <c r="T94" s="25">
        <f t="shared" si="30"/>
        <v>99.503959593440158</v>
      </c>
      <c r="U94" s="28">
        <f t="shared" si="31"/>
        <v>99.801583837376057</v>
      </c>
      <c r="V94" s="8">
        <v>5</v>
      </c>
      <c r="W94" s="8">
        <v>5</v>
      </c>
      <c r="X94" s="29">
        <v>100</v>
      </c>
      <c r="Y94" s="21">
        <v>370.46964705882357</v>
      </c>
      <c r="Z94" s="21">
        <v>397.6</v>
      </c>
      <c r="AA94" s="29">
        <f t="shared" si="32"/>
        <v>93.17647058823529</v>
      </c>
      <c r="AB94" s="30">
        <f t="shared" si="33"/>
        <v>96.588235294117652</v>
      </c>
      <c r="AC94" s="8">
        <v>0</v>
      </c>
      <c r="AD94" s="8">
        <v>5</v>
      </c>
      <c r="AE94" s="31">
        <f t="shared" si="34"/>
        <v>0</v>
      </c>
      <c r="AF94" s="8">
        <v>2</v>
      </c>
      <c r="AG94" s="8">
        <v>3</v>
      </c>
      <c r="AH94" s="31">
        <f>AF94*100/3</f>
        <v>66.666666666666671</v>
      </c>
      <c r="AI94" s="32">
        <v>22</v>
      </c>
      <c r="AJ94" s="32">
        <v>29</v>
      </c>
      <c r="AK94" s="31">
        <f t="shared" si="35"/>
        <v>75.862068965517238</v>
      </c>
      <c r="AL94" s="33">
        <f t="shared" si="36"/>
        <v>49.425287356321846</v>
      </c>
      <c r="AM94" s="21">
        <v>387.30917647058828</v>
      </c>
      <c r="AN94" s="21">
        <v>397.6</v>
      </c>
      <c r="AO94" s="34">
        <f t="shared" si="37"/>
        <v>97.411764705882362</v>
      </c>
      <c r="AP94" s="21">
        <v>392.92235294117648</v>
      </c>
      <c r="AQ94" s="21">
        <v>397.6</v>
      </c>
      <c r="AR94" s="34">
        <f t="shared" si="38"/>
        <v>98.823529411764696</v>
      </c>
      <c r="AS94" s="21">
        <v>362.04988235294115</v>
      </c>
      <c r="AT94" s="21">
        <v>364.85647058823531</v>
      </c>
      <c r="AU94" s="34">
        <f t="shared" si="39"/>
        <v>99.230769230769226</v>
      </c>
      <c r="AV94" s="35">
        <f t="shared" si="40"/>
        <v>98.340271493212668</v>
      </c>
      <c r="AW94" s="27">
        <v>391.98682352941182</v>
      </c>
      <c r="AX94" s="21">
        <v>397.6</v>
      </c>
      <c r="AY94" s="36">
        <f t="shared" si="41"/>
        <v>98.588235294117652</v>
      </c>
      <c r="AZ94" s="21">
        <v>385.43811764705885</v>
      </c>
      <c r="BA94" s="21">
        <v>397.6</v>
      </c>
      <c r="BB94" s="36">
        <f t="shared" si="42"/>
        <v>96.941176470588232</v>
      </c>
      <c r="BC94" s="21">
        <v>392.911320754717</v>
      </c>
      <c r="BD94" s="21">
        <v>397.6</v>
      </c>
      <c r="BE94" s="36">
        <f t="shared" si="43"/>
        <v>98.820754716981128</v>
      </c>
      <c r="BF94" s="37">
        <f t="shared" si="44"/>
        <v>98.375083240843509</v>
      </c>
      <c r="BG94" s="6">
        <f t="shared" si="45"/>
        <v>88.506092244374344</v>
      </c>
    </row>
    <row r="95" spans="1:245" ht="15.75">
      <c r="A95" s="39"/>
      <c r="B95" s="4" t="s">
        <v>487</v>
      </c>
      <c r="C95" s="21">
        <v>5.6000000000000005</v>
      </c>
      <c r="D95" s="8">
        <v>23</v>
      </c>
      <c r="E95" s="8">
        <v>23</v>
      </c>
      <c r="F95" s="22">
        <f t="shared" si="24"/>
        <v>1</v>
      </c>
      <c r="G95" s="8">
        <v>36</v>
      </c>
      <c r="H95" s="3">
        <v>38</v>
      </c>
      <c r="I95" s="23">
        <f t="shared" si="25"/>
        <v>0.94736842105263153</v>
      </c>
      <c r="J95" s="24">
        <f t="shared" si="26"/>
        <v>97.368421052631575</v>
      </c>
      <c r="K95" s="8">
        <v>4</v>
      </c>
      <c r="L95" s="8">
        <v>4</v>
      </c>
      <c r="M95" s="25">
        <f t="shared" si="27"/>
        <v>100</v>
      </c>
      <c r="N95" s="21">
        <v>5.6000000000000005</v>
      </c>
      <c r="O95" s="21">
        <v>5.6000000000000005</v>
      </c>
      <c r="P95" s="26">
        <f t="shared" si="28"/>
        <v>1</v>
      </c>
      <c r="Q95" s="21">
        <v>5.6000000000000005</v>
      </c>
      <c r="R95" s="27">
        <v>5.6000000000000005</v>
      </c>
      <c r="S95" s="26">
        <f t="shared" si="29"/>
        <v>1</v>
      </c>
      <c r="T95" s="25">
        <f t="shared" si="30"/>
        <v>100</v>
      </c>
      <c r="U95" s="28">
        <f t="shared" si="31"/>
        <v>99.21052631578948</v>
      </c>
      <c r="V95" s="8">
        <v>5</v>
      </c>
      <c r="W95" s="8">
        <v>5</v>
      </c>
      <c r="X95" s="29">
        <v>100</v>
      </c>
      <c r="Y95" s="21">
        <v>5.6000000000000005</v>
      </c>
      <c r="Z95" s="21">
        <v>5.6000000000000005</v>
      </c>
      <c r="AA95" s="29">
        <f t="shared" si="32"/>
        <v>100</v>
      </c>
      <c r="AB95" s="30">
        <f t="shared" si="33"/>
        <v>100</v>
      </c>
      <c r="AC95" s="8">
        <v>0</v>
      </c>
      <c r="AD95" s="8">
        <v>5</v>
      </c>
      <c r="AE95" s="31">
        <f t="shared" si="34"/>
        <v>0</v>
      </c>
      <c r="AF95" s="8">
        <v>2</v>
      </c>
      <c r="AG95" s="8">
        <v>3</v>
      </c>
      <c r="AH95" s="31">
        <v>30</v>
      </c>
      <c r="AI95" s="32">
        <v>1</v>
      </c>
      <c r="AJ95" s="32">
        <v>1</v>
      </c>
      <c r="AK95" s="31">
        <f t="shared" si="35"/>
        <v>100</v>
      </c>
      <c r="AL95" s="33">
        <f t="shared" si="36"/>
        <v>42</v>
      </c>
      <c r="AM95" s="21">
        <v>5.6000000000000005</v>
      </c>
      <c r="AN95" s="21">
        <v>5.6000000000000005</v>
      </c>
      <c r="AO95" s="34">
        <f t="shared" si="37"/>
        <v>100</v>
      </c>
      <c r="AP95" s="21">
        <v>5.6000000000000005</v>
      </c>
      <c r="AQ95" s="21">
        <v>5.6000000000000005</v>
      </c>
      <c r="AR95" s="34">
        <f t="shared" si="38"/>
        <v>100</v>
      </c>
      <c r="AS95" s="21">
        <v>4.666666666666667</v>
      </c>
      <c r="AT95" s="21">
        <v>4.666666666666667</v>
      </c>
      <c r="AU95" s="34">
        <f t="shared" si="39"/>
        <v>100</v>
      </c>
      <c r="AV95" s="35">
        <f t="shared" si="40"/>
        <v>100</v>
      </c>
      <c r="AW95" s="27">
        <v>5.6000000000000005</v>
      </c>
      <c r="AX95" s="21">
        <v>5.6000000000000005</v>
      </c>
      <c r="AY95" s="36">
        <f t="shared" si="41"/>
        <v>100</v>
      </c>
      <c r="AZ95" s="21">
        <v>5.6000000000000005</v>
      </c>
      <c r="BA95" s="21">
        <v>5.6000000000000005</v>
      </c>
      <c r="BB95" s="36">
        <f t="shared" si="42"/>
        <v>100</v>
      </c>
      <c r="BC95" s="21">
        <v>5.6000000000000005</v>
      </c>
      <c r="BD95" s="21">
        <v>5.6000000000000005</v>
      </c>
      <c r="BE95" s="36">
        <f t="shared" si="43"/>
        <v>100</v>
      </c>
      <c r="BF95" s="37">
        <f t="shared" si="44"/>
        <v>100</v>
      </c>
      <c r="BG95" s="6">
        <f t="shared" si="45"/>
        <v>88.242105263157896</v>
      </c>
    </row>
    <row r="96" spans="1:245" ht="15.75">
      <c r="A96" s="39"/>
      <c r="B96" s="4" t="s">
        <v>488</v>
      </c>
      <c r="C96" s="21">
        <v>10.4</v>
      </c>
      <c r="D96" s="8">
        <v>22</v>
      </c>
      <c r="E96" s="8">
        <v>22</v>
      </c>
      <c r="F96" s="22">
        <f t="shared" si="24"/>
        <v>1</v>
      </c>
      <c r="G96" s="8">
        <v>35</v>
      </c>
      <c r="H96" s="3">
        <v>38</v>
      </c>
      <c r="I96" s="23">
        <f t="shared" si="25"/>
        <v>0.92105263157894735</v>
      </c>
      <c r="J96" s="24">
        <f t="shared" si="26"/>
        <v>96.05263157894737</v>
      </c>
      <c r="K96" s="8">
        <v>4</v>
      </c>
      <c r="L96" s="8">
        <v>4</v>
      </c>
      <c r="M96" s="25">
        <f t="shared" si="27"/>
        <v>100</v>
      </c>
      <c r="N96" s="21">
        <v>9.4095238095238098</v>
      </c>
      <c r="O96" s="21">
        <v>9.4095238095238098</v>
      </c>
      <c r="P96" s="26">
        <f t="shared" si="28"/>
        <v>1</v>
      </c>
      <c r="Q96" s="21">
        <v>7.9238095238095241</v>
      </c>
      <c r="R96" s="27">
        <v>7.9238095238095241</v>
      </c>
      <c r="S96" s="26">
        <f t="shared" si="29"/>
        <v>1</v>
      </c>
      <c r="T96" s="25">
        <f t="shared" si="30"/>
        <v>100</v>
      </c>
      <c r="U96" s="28">
        <f t="shared" si="31"/>
        <v>98.815789473684205</v>
      </c>
      <c r="V96" s="8">
        <v>5</v>
      </c>
      <c r="W96" s="8">
        <v>5</v>
      </c>
      <c r="X96" s="29">
        <v>100</v>
      </c>
      <c r="Y96" s="21">
        <v>10.4</v>
      </c>
      <c r="Z96" s="21">
        <v>10.4</v>
      </c>
      <c r="AA96" s="29">
        <f t="shared" si="32"/>
        <v>100</v>
      </c>
      <c r="AB96" s="30">
        <f t="shared" si="33"/>
        <v>100</v>
      </c>
      <c r="AC96" s="8">
        <v>0</v>
      </c>
      <c r="AD96" s="8">
        <v>5</v>
      </c>
      <c r="AE96" s="31">
        <f t="shared" si="34"/>
        <v>0</v>
      </c>
      <c r="AF96" s="8">
        <v>2</v>
      </c>
      <c r="AG96" s="8">
        <v>3</v>
      </c>
      <c r="AH96" s="31">
        <v>60</v>
      </c>
      <c r="AI96" s="32">
        <v>1</v>
      </c>
      <c r="AJ96" s="32">
        <v>1</v>
      </c>
      <c r="AK96" s="31">
        <f t="shared" si="35"/>
        <v>100</v>
      </c>
      <c r="AL96" s="33">
        <f t="shared" si="36"/>
        <v>54</v>
      </c>
      <c r="AM96" s="21">
        <v>10.4</v>
      </c>
      <c r="AN96" s="21">
        <v>10.4</v>
      </c>
      <c r="AO96" s="34">
        <f t="shared" si="37"/>
        <v>100</v>
      </c>
      <c r="AP96" s="21">
        <v>10.4</v>
      </c>
      <c r="AQ96" s="21">
        <v>10.4</v>
      </c>
      <c r="AR96" s="34">
        <f t="shared" si="38"/>
        <v>100</v>
      </c>
      <c r="AS96" s="21">
        <v>9.4095238095238098</v>
      </c>
      <c r="AT96" s="21">
        <v>9.4095238095238098</v>
      </c>
      <c r="AU96" s="34">
        <f t="shared" si="39"/>
        <v>100</v>
      </c>
      <c r="AV96" s="35">
        <f t="shared" si="40"/>
        <v>100</v>
      </c>
      <c r="AW96" s="27">
        <v>10.4</v>
      </c>
      <c r="AX96" s="21">
        <v>10.4</v>
      </c>
      <c r="AY96" s="36">
        <f t="shared" si="41"/>
        <v>100</v>
      </c>
      <c r="AZ96" s="21">
        <v>10.4</v>
      </c>
      <c r="BA96" s="21">
        <v>10.4</v>
      </c>
      <c r="BB96" s="36">
        <f t="shared" si="42"/>
        <v>100</v>
      </c>
      <c r="BC96" s="21">
        <v>10.4</v>
      </c>
      <c r="BD96" s="21">
        <v>10.4</v>
      </c>
      <c r="BE96" s="36">
        <f t="shared" si="43"/>
        <v>100</v>
      </c>
      <c r="BF96" s="37">
        <f t="shared" si="44"/>
        <v>100</v>
      </c>
      <c r="BG96" s="6">
        <f t="shared" si="45"/>
        <v>90.563157894736847</v>
      </c>
    </row>
    <row r="97" spans="1:245" ht="15.75">
      <c r="A97" s="39"/>
      <c r="B97" s="4" t="s">
        <v>482</v>
      </c>
      <c r="C97" s="21">
        <v>58.400000000000006</v>
      </c>
      <c r="D97" s="8">
        <v>21</v>
      </c>
      <c r="E97" s="8">
        <v>21</v>
      </c>
      <c r="F97" s="22">
        <f t="shared" si="24"/>
        <v>1</v>
      </c>
      <c r="G97" s="8">
        <v>38</v>
      </c>
      <c r="H97" s="3">
        <v>38</v>
      </c>
      <c r="I97" s="23">
        <f t="shared" si="25"/>
        <v>1</v>
      </c>
      <c r="J97" s="24">
        <f t="shared" si="26"/>
        <v>100</v>
      </c>
      <c r="K97" s="8">
        <v>4</v>
      </c>
      <c r="L97" s="8">
        <v>4</v>
      </c>
      <c r="M97" s="25">
        <f t="shared" si="27"/>
        <v>100</v>
      </c>
      <c r="N97" s="21">
        <v>55.565048543689329</v>
      </c>
      <c r="O97" s="21">
        <v>55.565048543689329</v>
      </c>
      <c r="P97" s="26">
        <f t="shared" si="28"/>
        <v>1</v>
      </c>
      <c r="Q97" s="21">
        <v>53.819607843137256</v>
      </c>
      <c r="R97" s="27">
        <v>53.819607843137256</v>
      </c>
      <c r="S97" s="26">
        <f t="shared" si="29"/>
        <v>1</v>
      </c>
      <c r="T97" s="25">
        <f t="shared" si="30"/>
        <v>100</v>
      </c>
      <c r="U97" s="28">
        <f t="shared" si="31"/>
        <v>100</v>
      </c>
      <c r="V97" s="8">
        <v>5</v>
      </c>
      <c r="W97" s="8">
        <v>5</v>
      </c>
      <c r="X97" s="29">
        <v>100</v>
      </c>
      <c r="Y97" s="21">
        <v>55.537254901960786</v>
      </c>
      <c r="Z97" s="21">
        <v>58.400000000000006</v>
      </c>
      <c r="AA97" s="29">
        <f t="shared" si="32"/>
        <v>95.098039215686271</v>
      </c>
      <c r="AB97" s="30">
        <f t="shared" si="33"/>
        <v>97.549019607843135</v>
      </c>
      <c r="AC97" s="8">
        <v>0</v>
      </c>
      <c r="AD97" s="8">
        <v>5</v>
      </c>
      <c r="AE97" s="31">
        <f t="shared" si="34"/>
        <v>0</v>
      </c>
      <c r="AF97" s="8">
        <v>3</v>
      </c>
      <c r="AG97" s="8">
        <v>3</v>
      </c>
      <c r="AH97" s="31">
        <v>60</v>
      </c>
      <c r="AI97" s="32">
        <v>2</v>
      </c>
      <c r="AJ97" s="32">
        <v>2</v>
      </c>
      <c r="AK97" s="31">
        <f t="shared" si="35"/>
        <v>100</v>
      </c>
      <c r="AL97" s="33">
        <f t="shared" si="36"/>
        <v>54</v>
      </c>
      <c r="AM97" s="21">
        <v>56.682352941176475</v>
      </c>
      <c r="AN97" s="21">
        <v>58.400000000000006</v>
      </c>
      <c r="AO97" s="34">
        <f t="shared" si="37"/>
        <v>97.058823529411768</v>
      </c>
      <c r="AP97" s="21">
        <v>56.682352941176475</v>
      </c>
      <c r="AQ97" s="21">
        <v>58.400000000000006</v>
      </c>
      <c r="AR97" s="34">
        <f t="shared" si="38"/>
        <v>97.058823529411768</v>
      </c>
      <c r="AS97" s="21">
        <v>53.247058823529414</v>
      </c>
      <c r="AT97" s="21">
        <v>53.247058823529414</v>
      </c>
      <c r="AU97" s="34">
        <f t="shared" si="39"/>
        <v>100</v>
      </c>
      <c r="AV97" s="35">
        <f t="shared" si="40"/>
        <v>97.64705882352942</v>
      </c>
      <c r="AW97" s="27">
        <v>56.682352941176475</v>
      </c>
      <c r="AX97" s="21">
        <v>58.400000000000006</v>
      </c>
      <c r="AY97" s="36">
        <f t="shared" si="41"/>
        <v>97.058823529411768</v>
      </c>
      <c r="AZ97" s="21">
        <v>56.682352941176475</v>
      </c>
      <c r="BA97" s="21">
        <v>58.400000000000006</v>
      </c>
      <c r="BB97" s="36">
        <f t="shared" si="42"/>
        <v>97.058823529411768</v>
      </c>
      <c r="BC97" s="21">
        <v>56.682352941176475</v>
      </c>
      <c r="BD97" s="21">
        <v>58.400000000000006</v>
      </c>
      <c r="BE97" s="36">
        <f t="shared" si="43"/>
        <v>97.058823529411768</v>
      </c>
      <c r="BF97" s="37">
        <f t="shared" si="44"/>
        <v>97.058823529411768</v>
      </c>
      <c r="BG97" s="6">
        <f t="shared" si="45"/>
        <v>89.250980392156876</v>
      </c>
    </row>
    <row r="98" spans="1:245" ht="15.75">
      <c r="A98" s="39"/>
      <c r="B98" s="4" t="s">
        <v>605</v>
      </c>
      <c r="C98" s="21">
        <v>40.400000000000006</v>
      </c>
      <c r="D98" s="8">
        <v>17.5</v>
      </c>
      <c r="E98" s="8">
        <v>23</v>
      </c>
      <c r="F98" s="22">
        <f t="shared" si="24"/>
        <v>0.76086956521739135</v>
      </c>
      <c r="G98" s="8">
        <v>34</v>
      </c>
      <c r="H98" s="3">
        <v>38</v>
      </c>
      <c r="I98" s="23">
        <f t="shared" si="25"/>
        <v>0.89473684210526316</v>
      </c>
      <c r="J98" s="24">
        <f t="shared" si="26"/>
        <v>82.780320366132713</v>
      </c>
      <c r="K98" s="8">
        <v>4</v>
      </c>
      <c r="L98" s="8">
        <v>4</v>
      </c>
      <c r="M98" s="25">
        <f t="shared" si="27"/>
        <v>100</v>
      </c>
      <c r="N98" s="21">
        <v>39.390000000000008</v>
      </c>
      <c r="O98" s="21">
        <v>39.390000000000008</v>
      </c>
      <c r="P98" s="26">
        <f t="shared" si="28"/>
        <v>1</v>
      </c>
      <c r="Q98" s="21">
        <v>33.330000000000005</v>
      </c>
      <c r="R98" s="27">
        <v>33.330000000000005</v>
      </c>
      <c r="S98" s="26">
        <f t="shared" si="29"/>
        <v>1</v>
      </c>
      <c r="T98" s="25">
        <f t="shared" si="30"/>
        <v>100</v>
      </c>
      <c r="U98" s="28">
        <f t="shared" si="31"/>
        <v>94.834096109839805</v>
      </c>
      <c r="V98" s="8">
        <v>5</v>
      </c>
      <c r="W98" s="8">
        <v>5</v>
      </c>
      <c r="X98" s="29">
        <v>100</v>
      </c>
      <c r="Y98" s="21">
        <v>36.360000000000007</v>
      </c>
      <c r="Z98" s="21">
        <v>40.400000000000006</v>
      </c>
      <c r="AA98" s="29">
        <f t="shared" si="32"/>
        <v>90</v>
      </c>
      <c r="AB98" s="30">
        <f t="shared" si="33"/>
        <v>95</v>
      </c>
      <c r="AC98" s="8">
        <v>0</v>
      </c>
      <c r="AD98" s="8">
        <v>5</v>
      </c>
      <c r="AE98" s="31">
        <f t="shared" si="34"/>
        <v>0</v>
      </c>
      <c r="AF98" s="8">
        <v>2</v>
      </c>
      <c r="AG98" s="8">
        <v>3</v>
      </c>
      <c r="AH98" s="31">
        <v>60</v>
      </c>
      <c r="AI98" s="32">
        <v>4</v>
      </c>
      <c r="AJ98" s="32">
        <v>4</v>
      </c>
      <c r="AK98" s="31">
        <f t="shared" si="35"/>
        <v>100</v>
      </c>
      <c r="AL98" s="33">
        <f t="shared" si="36"/>
        <v>54</v>
      </c>
      <c r="AM98" s="21">
        <v>38.380000000000003</v>
      </c>
      <c r="AN98" s="21">
        <v>40.400000000000006</v>
      </c>
      <c r="AO98" s="34">
        <f t="shared" si="37"/>
        <v>95</v>
      </c>
      <c r="AP98" s="21">
        <v>40.400000000000006</v>
      </c>
      <c r="AQ98" s="21">
        <v>40.400000000000006</v>
      </c>
      <c r="AR98" s="34">
        <f t="shared" si="38"/>
        <v>100</v>
      </c>
      <c r="AS98" s="21">
        <v>35.350000000000009</v>
      </c>
      <c r="AT98" s="21">
        <v>35.350000000000009</v>
      </c>
      <c r="AU98" s="34">
        <f t="shared" si="39"/>
        <v>100</v>
      </c>
      <c r="AV98" s="35">
        <f t="shared" si="40"/>
        <v>98</v>
      </c>
      <c r="AW98" s="27">
        <v>40.400000000000006</v>
      </c>
      <c r="AX98" s="21">
        <v>40.400000000000006</v>
      </c>
      <c r="AY98" s="36">
        <f t="shared" si="41"/>
        <v>100</v>
      </c>
      <c r="AZ98" s="21">
        <v>38.380000000000003</v>
      </c>
      <c r="BA98" s="21">
        <v>40.400000000000006</v>
      </c>
      <c r="BB98" s="36">
        <f t="shared" si="42"/>
        <v>95</v>
      </c>
      <c r="BC98" s="21">
        <v>39.390000000000008</v>
      </c>
      <c r="BD98" s="21">
        <v>40.400000000000006</v>
      </c>
      <c r="BE98" s="36">
        <f t="shared" si="43"/>
        <v>97.500000000000014</v>
      </c>
      <c r="BF98" s="37">
        <f t="shared" si="44"/>
        <v>97.75</v>
      </c>
      <c r="BG98" s="6">
        <f t="shared" si="45"/>
        <v>87.91681922196797</v>
      </c>
    </row>
    <row r="99" spans="1:245" ht="15.75">
      <c r="A99" s="39"/>
      <c r="B99" s="4" t="s">
        <v>553</v>
      </c>
      <c r="C99" s="21">
        <v>36.800000000000004</v>
      </c>
      <c r="D99" s="8">
        <v>20</v>
      </c>
      <c r="E99" s="8">
        <v>20</v>
      </c>
      <c r="F99" s="22">
        <f t="shared" si="24"/>
        <v>1</v>
      </c>
      <c r="G99" s="8">
        <v>28</v>
      </c>
      <c r="H99" s="3">
        <v>38</v>
      </c>
      <c r="I99" s="23">
        <f t="shared" si="25"/>
        <v>0.73684210526315785</v>
      </c>
      <c r="J99" s="24">
        <f t="shared" si="26"/>
        <v>86.842105263157904</v>
      </c>
      <c r="K99" s="8">
        <v>4</v>
      </c>
      <c r="L99" s="8">
        <v>4</v>
      </c>
      <c r="M99" s="25">
        <f t="shared" si="27"/>
        <v>100</v>
      </c>
      <c r="N99" s="21">
        <v>28.225850340136056</v>
      </c>
      <c r="O99" s="21">
        <v>28.914285714285718</v>
      </c>
      <c r="P99" s="26">
        <f t="shared" si="28"/>
        <v>0.97619047619047605</v>
      </c>
      <c r="Q99" s="21">
        <v>27.924119241192411</v>
      </c>
      <c r="R99" s="27">
        <v>28.622222222222224</v>
      </c>
      <c r="S99" s="26">
        <f t="shared" si="29"/>
        <v>0.97560975609756095</v>
      </c>
      <c r="T99" s="25">
        <f t="shared" si="30"/>
        <v>97.590011614401845</v>
      </c>
      <c r="U99" s="28">
        <f t="shared" si="31"/>
        <v>95.088636224708111</v>
      </c>
      <c r="V99" s="8">
        <v>5</v>
      </c>
      <c r="W99" s="8">
        <v>5</v>
      </c>
      <c r="X99" s="29">
        <v>100</v>
      </c>
      <c r="Y99" s="21">
        <v>31.245283018867926</v>
      </c>
      <c r="Z99" s="21">
        <v>36.800000000000004</v>
      </c>
      <c r="AA99" s="29">
        <f t="shared" si="32"/>
        <v>84.905660377358487</v>
      </c>
      <c r="AB99" s="30">
        <f t="shared" si="33"/>
        <v>92.452830188679243</v>
      </c>
      <c r="AC99" s="8">
        <v>0</v>
      </c>
      <c r="AD99" s="8">
        <v>5</v>
      </c>
      <c r="AE99" s="31">
        <f t="shared" si="34"/>
        <v>0</v>
      </c>
      <c r="AF99" s="8">
        <v>2</v>
      </c>
      <c r="AG99" s="8">
        <v>3</v>
      </c>
      <c r="AH99" s="31">
        <v>30</v>
      </c>
      <c r="AI99" s="32">
        <v>3</v>
      </c>
      <c r="AJ99" s="32">
        <v>3</v>
      </c>
      <c r="AK99" s="31">
        <f t="shared" si="35"/>
        <v>100</v>
      </c>
      <c r="AL99" s="33">
        <f t="shared" si="36"/>
        <v>42</v>
      </c>
      <c r="AM99" s="21">
        <v>34.022641509433967</v>
      </c>
      <c r="AN99" s="21">
        <v>36.800000000000004</v>
      </c>
      <c r="AO99" s="34">
        <f t="shared" si="37"/>
        <v>92.452830188679243</v>
      </c>
      <c r="AP99" s="21">
        <v>33.328301886792453</v>
      </c>
      <c r="AQ99" s="21">
        <v>36.800000000000004</v>
      </c>
      <c r="AR99" s="34">
        <f t="shared" si="38"/>
        <v>90.566037735849051</v>
      </c>
      <c r="AS99" s="21">
        <v>27.079245283018871</v>
      </c>
      <c r="AT99" s="21">
        <v>27.773584905660382</v>
      </c>
      <c r="AU99" s="34">
        <f t="shared" si="39"/>
        <v>97.5</v>
      </c>
      <c r="AV99" s="35">
        <f t="shared" si="40"/>
        <v>92.70754716981132</v>
      </c>
      <c r="AW99" s="27">
        <v>32.633962264150945</v>
      </c>
      <c r="AX99" s="21">
        <v>36.800000000000004</v>
      </c>
      <c r="AY99" s="36">
        <f t="shared" ref="AY99:AY130" si="46">AW99/AX99*100</f>
        <v>88.679245283018858</v>
      </c>
      <c r="AZ99" s="21">
        <v>34.022641509433967</v>
      </c>
      <c r="BA99" s="21">
        <v>36.800000000000004</v>
      </c>
      <c r="BB99" s="36">
        <f t="shared" si="42"/>
        <v>92.452830188679243</v>
      </c>
      <c r="BC99" s="21">
        <v>34.022641509433967</v>
      </c>
      <c r="BD99" s="21">
        <v>36.800000000000004</v>
      </c>
      <c r="BE99" s="36">
        <f t="shared" ref="BE99:BE130" si="47">BC99/BD99*100</f>
        <v>92.452830188679243</v>
      </c>
      <c r="BF99" s="37">
        <f t="shared" si="44"/>
        <v>91.320754716981128</v>
      </c>
      <c r="BG99" s="6">
        <f t="shared" si="45"/>
        <v>82.713953660035969</v>
      </c>
    </row>
    <row r="100" spans="1:245" ht="15.75">
      <c r="A100" s="39"/>
      <c r="B100" s="4" t="s">
        <v>580</v>
      </c>
      <c r="C100" s="38">
        <v>263.2</v>
      </c>
      <c r="D100" s="39">
        <v>24</v>
      </c>
      <c r="E100" s="39">
        <v>24</v>
      </c>
      <c r="F100" s="40">
        <f t="shared" si="24"/>
        <v>1</v>
      </c>
      <c r="G100" s="39">
        <v>38</v>
      </c>
      <c r="H100" s="39">
        <v>38</v>
      </c>
      <c r="I100" s="41">
        <f t="shared" si="25"/>
        <v>1</v>
      </c>
      <c r="J100" s="24">
        <f t="shared" si="26"/>
        <v>100</v>
      </c>
      <c r="K100" s="39">
        <v>4</v>
      </c>
      <c r="L100" s="39">
        <v>4</v>
      </c>
      <c r="M100" s="25">
        <f t="shared" si="27"/>
        <v>100</v>
      </c>
      <c r="N100" s="38">
        <v>225.17110266159696</v>
      </c>
      <c r="O100" s="38">
        <v>236.17946768060835</v>
      </c>
      <c r="P100" s="42">
        <f t="shared" si="28"/>
        <v>0.95338983050847459</v>
      </c>
      <c r="Q100" s="38">
        <v>196.89770992366411</v>
      </c>
      <c r="R100" s="43">
        <v>200.91603053435114</v>
      </c>
      <c r="S100" s="42">
        <f t="shared" si="29"/>
        <v>0.98</v>
      </c>
      <c r="T100" s="25">
        <f t="shared" si="30"/>
        <v>96.669491525423723</v>
      </c>
      <c r="U100" s="28">
        <f t="shared" si="31"/>
        <v>98.667796610169489</v>
      </c>
      <c r="V100" s="39">
        <v>5</v>
      </c>
      <c r="W100" s="39">
        <v>5</v>
      </c>
      <c r="X100" s="29">
        <v>100</v>
      </c>
      <c r="Y100" s="38">
        <v>252.14961832061067</v>
      </c>
      <c r="Z100" s="38">
        <v>263.2</v>
      </c>
      <c r="AA100" s="29">
        <f t="shared" si="32"/>
        <v>95.801526717557252</v>
      </c>
      <c r="AB100" s="30">
        <f t="shared" si="33"/>
        <v>97.900763358778619</v>
      </c>
      <c r="AC100" s="39">
        <v>0</v>
      </c>
      <c r="AD100" s="39">
        <v>5</v>
      </c>
      <c r="AE100" s="31">
        <f t="shared" si="34"/>
        <v>0</v>
      </c>
      <c r="AF100" s="39">
        <v>2</v>
      </c>
      <c r="AG100" s="39">
        <v>3</v>
      </c>
      <c r="AH100" s="31">
        <v>60</v>
      </c>
      <c r="AI100" s="44">
        <v>8</v>
      </c>
      <c r="AJ100" s="44">
        <v>8</v>
      </c>
      <c r="AK100" s="31">
        <f t="shared" si="35"/>
        <v>100</v>
      </c>
      <c r="AL100" s="33">
        <f t="shared" si="36"/>
        <v>54</v>
      </c>
      <c r="AM100" s="38">
        <v>260.18625954198473</v>
      </c>
      <c r="AN100" s="38">
        <v>263.2</v>
      </c>
      <c r="AO100" s="34">
        <f t="shared" si="37"/>
        <v>98.854961832061079</v>
      </c>
      <c r="AP100" s="38">
        <v>262.1954198473282</v>
      </c>
      <c r="AQ100" s="38">
        <v>263.2</v>
      </c>
      <c r="AR100" s="34">
        <f t="shared" si="38"/>
        <v>99.618320610687007</v>
      </c>
      <c r="AS100" s="38">
        <v>230.04885496183206</v>
      </c>
      <c r="AT100" s="38">
        <v>233.06259541984733</v>
      </c>
      <c r="AU100" s="34">
        <f t="shared" si="39"/>
        <v>98.706896551724142</v>
      </c>
      <c r="AV100" s="35">
        <f t="shared" si="40"/>
        <v>99.130692287444063</v>
      </c>
      <c r="AW100" s="43">
        <v>260.17471264367816</v>
      </c>
      <c r="AX100" s="38">
        <v>263.2</v>
      </c>
      <c r="AY100" s="36">
        <f t="shared" si="46"/>
        <v>98.850574712643677</v>
      </c>
      <c r="AZ100" s="38">
        <v>261.18314176245212</v>
      </c>
      <c r="BA100" s="38">
        <v>263.2</v>
      </c>
      <c r="BB100" s="36">
        <f t="shared" si="42"/>
        <v>99.233716475095804</v>
      </c>
      <c r="BC100" s="38">
        <v>259.1662835249042</v>
      </c>
      <c r="BD100" s="38">
        <v>263.2</v>
      </c>
      <c r="BE100" s="36">
        <f t="shared" si="47"/>
        <v>98.467432950191565</v>
      </c>
      <c r="BF100" s="37">
        <f t="shared" si="44"/>
        <v>98.735632183908052</v>
      </c>
      <c r="BG100" s="6">
        <f t="shared" si="45"/>
        <v>89.686976888060059</v>
      </c>
    </row>
    <row r="101" spans="1:245" ht="15.75">
      <c r="A101" s="39"/>
      <c r="B101" s="4" t="s">
        <v>581</v>
      </c>
      <c r="C101" s="21">
        <v>98.800000000000011</v>
      </c>
      <c r="D101" s="8">
        <v>18</v>
      </c>
      <c r="E101" s="8">
        <v>18</v>
      </c>
      <c r="F101" s="22">
        <f t="shared" si="24"/>
        <v>1</v>
      </c>
      <c r="G101" s="8">
        <v>38</v>
      </c>
      <c r="H101" s="3">
        <v>38</v>
      </c>
      <c r="I101" s="23">
        <f t="shared" si="25"/>
        <v>1</v>
      </c>
      <c r="J101" s="24">
        <f t="shared" si="26"/>
        <v>100</v>
      </c>
      <c r="K101" s="8">
        <v>4</v>
      </c>
      <c r="L101" s="8">
        <v>4</v>
      </c>
      <c r="M101" s="25">
        <f t="shared" si="27"/>
        <v>100</v>
      </c>
      <c r="N101" s="21">
        <v>91.814141414141417</v>
      </c>
      <c r="O101" s="21">
        <v>91.814141414141417</v>
      </c>
      <c r="P101" s="26">
        <f t="shared" si="28"/>
        <v>1</v>
      </c>
      <c r="Q101" s="21">
        <v>79.838383838383834</v>
      </c>
      <c r="R101" s="27">
        <v>80.836363636363643</v>
      </c>
      <c r="S101" s="26">
        <f t="shared" si="29"/>
        <v>0.98765432098765416</v>
      </c>
      <c r="T101" s="25">
        <f t="shared" si="30"/>
        <v>99.382716049382708</v>
      </c>
      <c r="U101" s="28">
        <f t="shared" si="31"/>
        <v>99.753086419753089</v>
      </c>
      <c r="V101" s="8">
        <v>5</v>
      </c>
      <c r="W101" s="8">
        <v>5</v>
      </c>
      <c r="X101" s="29">
        <v>100</v>
      </c>
      <c r="Y101" s="21">
        <v>94.808080808080817</v>
      </c>
      <c r="Z101" s="21">
        <v>98.800000000000011</v>
      </c>
      <c r="AA101" s="29">
        <f t="shared" si="32"/>
        <v>95.959595959595958</v>
      </c>
      <c r="AB101" s="30">
        <f t="shared" si="33"/>
        <v>97.979797979797979</v>
      </c>
      <c r="AC101" s="8">
        <v>1</v>
      </c>
      <c r="AD101" s="8">
        <v>5</v>
      </c>
      <c r="AE101" s="31">
        <f t="shared" si="34"/>
        <v>20</v>
      </c>
      <c r="AF101" s="8">
        <v>2</v>
      </c>
      <c r="AG101" s="8">
        <v>3</v>
      </c>
      <c r="AH101" s="31">
        <v>60</v>
      </c>
      <c r="AI101" s="32">
        <v>5</v>
      </c>
      <c r="AJ101" s="32">
        <v>5</v>
      </c>
      <c r="AK101" s="31">
        <f t="shared" si="35"/>
        <v>100</v>
      </c>
      <c r="AL101" s="33">
        <f t="shared" si="36"/>
        <v>60</v>
      </c>
      <c r="AM101" s="21">
        <v>96.804040404040407</v>
      </c>
      <c r="AN101" s="21">
        <v>98.800000000000011</v>
      </c>
      <c r="AO101" s="34">
        <f t="shared" si="37"/>
        <v>97.979797979797965</v>
      </c>
      <c r="AP101" s="21">
        <v>97.802020202020216</v>
      </c>
      <c r="AQ101" s="21">
        <v>98.800000000000011</v>
      </c>
      <c r="AR101" s="34">
        <f t="shared" si="38"/>
        <v>98.98989898989899</v>
      </c>
      <c r="AS101" s="21">
        <v>87.822222222222237</v>
      </c>
      <c r="AT101" s="21">
        <v>88.820202020202032</v>
      </c>
      <c r="AU101" s="34">
        <f t="shared" si="39"/>
        <v>98.876404494382029</v>
      </c>
      <c r="AV101" s="35">
        <f t="shared" si="40"/>
        <v>98.563159686755185</v>
      </c>
      <c r="AW101" s="27">
        <v>96.804040404040407</v>
      </c>
      <c r="AX101" s="21">
        <v>98.800000000000011</v>
      </c>
      <c r="AY101" s="36">
        <f t="shared" si="46"/>
        <v>97.979797979797965</v>
      </c>
      <c r="AZ101" s="21">
        <v>95.806060606060626</v>
      </c>
      <c r="BA101" s="21">
        <v>98.800000000000011</v>
      </c>
      <c r="BB101" s="36">
        <f t="shared" si="42"/>
        <v>96.969696969696983</v>
      </c>
      <c r="BC101" s="21">
        <v>96.804040404040407</v>
      </c>
      <c r="BD101" s="21">
        <v>98.800000000000011</v>
      </c>
      <c r="BE101" s="36">
        <f t="shared" si="47"/>
        <v>97.979797979797965</v>
      </c>
      <c r="BF101" s="37">
        <f t="shared" si="44"/>
        <v>97.777777777777771</v>
      </c>
      <c r="BG101" s="6">
        <f t="shared" si="45"/>
        <v>90.814764372816796</v>
      </c>
    </row>
    <row r="102" spans="1:245" ht="15.75">
      <c r="A102" s="39"/>
      <c r="B102" s="4" t="s">
        <v>582</v>
      </c>
      <c r="C102" s="21">
        <v>66.400000000000006</v>
      </c>
      <c r="D102" s="8">
        <v>20</v>
      </c>
      <c r="E102" s="8">
        <v>20</v>
      </c>
      <c r="F102" s="22">
        <f t="shared" si="24"/>
        <v>1</v>
      </c>
      <c r="G102" s="8">
        <v>38</v>
      </c>
      <c r="H102" s="3">
        <v>38</v>
      </c>
      <c r="I102" s="23">
        <f t="shared" si="25"/>
        <v>1</v>
      </c>
      <c r="J102" s="24">
        <f t="shared" si="26"/>
        <v>100</v>
      </c>
      <c r="K102" s="8">
        <v>4</v>
      </c>
      <c r="L102" s="8">
        <v>4</v>
      </c>
      <c r="M102" s="25">
        <f t="shared" si="27"/>
        <v>100</v>
      </c>
      <c r="N102" s="21">
        <v>54.780000000000008</v>
      </c>
      <c r="O102" s="21">
        <v>55.610000000000007</v>
      </c>
      <c r="P102" s="26">
        <f t="shared" si="28"/>
        <v>0.98507462686567171</v>
      </c>
      <c r="Q102" s="21">
        <v>45.650000000000006</v>
      </c>
      <c r="R102" s="27">
        <v>45.650000000000006</v>
      </c>
      <c r="S102" s="26">
        <f t="shared" si="29"/>
        <v>1</v>
      </c>
      <c r="T102" s="25">
        <f t="shared" si="30"/>
        <v>99.25373134328359</v>
      </c>
      <c r="U102" s="28">
        <f t="shared" si="31"/>
        <v>99.701492537313442</v>
      </c>
      <c r="V102" s="8">
        <v>5</v>
      </c>
      <c r="W102" s="8">
        <v>5</v>
      </c>
      <c r="X102" s="29">
        <v>100</v>
      </c>
      <c r="Y102" s="21">
        <v>65.570000000000007</v>
      </c>
      <c r="Z102" s="21">
        <v>66.400000000000006</v>
      </c>
      <c r="AA102" s="29">
        <f t="shared" si="32"/>
        <v>98.75</v>
      </c>
      <c r="AB102" s="30">
        <f t="shared" si="33"/>
        <v>99.375</v>
      </c>
      <c r="AC102" s="8">
        <v>0</v>
      </c>
      <c r="AD102" s="8">
        <v>5</v>
      </c>
      <c r="AE102" s="31">
        <f t="shared" si="34"/>
        <v>0</v>
      </c>
      <c r="AF102" s="8">
        <v>1</v>
      </c>
      <c r="AG102" s="8">
        <v>3</v>
      </c>
      <c r="AH102" s="31">
        <v>60</v>
      </c>
      <c r="AI102" s="32">
        <v>5</v>
      </c>
      <c r="AJ102" s="32">
        <v>5</v>
      </c>
      <c r="AK102" s="31">
        <f t="shared" si="35"/>
        <v>100</v>
      </c>
      <c r="AL102" s="33">
        <f t="shared" si="36"/>
        <v>54</v>
      </c>
      <c r="AM102" s="21">
        <v>63.910000000000004</v>
      </c>
      <c r="AN102" s="21">
        <v>66.400000000000006</v>
      </c>
      <c r="AO102" s="34">
        <f t="shared" si="37"/>
        <v>96.25</v>
      </c>
      <c r="AP102" s="21">
        <v>64.740000000000009</v>
      </c>
      <c r="AQ102" s="21">
        <v>66.400000000000006</v>
      </c>
      <c r="AR102" s="34">
        <f t="shared" si="38"/>
        <v>97.500000000000014</v>
      </c>
      <c r="AS102" s="21">
        <v>53.120000000000005</v>
      </c>
      <c r="AT102" s="21">
        <v>54.78</v>
      </c>
      <c r="AU102" s="34">
        <f t="shared" si="39"/>
        <v>96.969696969696969</v>
      </c>
      <c r="AV102" s="35">
        <f t="shared" si="40"/>
        <v>96.893939393939391</v>
      </c>
      <c r="AW102" s="27">
        <v>65.570000000000007</v>
      </c>
      <c r="AX102" s="21">
        <v>66.400000000000006</v>
      </c>
      <c r="AY102" s="36">
        <f t="shared" si="46"/>
        <v>98.75</v>
      </c>
      <c r="AZ102" s="21">
        <v>65.570000000000007</v>
      </c>
      <c r="BA102" s="21">
        <v>66.400000000000006</v>
      </c>
      <c r="BB102" s="36">
        <f t="shared" si="42"/>
        <v>98.75</v>
      </c>
      <c r="BC102" s="21">
        <v>65.570000000000007</v>
      </c>
      <c r="BD102" s="21">
        <v>66.400000000000006</v>
      </c>
      <c r="BE102" s="36">
        <f t="shared" si="47"/>
        <v>98.75</v>
      </c>
      <c r="BF102" s="37">
        <f t="shared" si="44"/>
        <v>98.75</v>
      </c>
      <c r="BG102" s="6">
        <f t="shared" si="45"/>
        <v>89.744086386250572</v>
      </c>
    </row>
    <row r="103" spans="1:245" ht="15.75">
      <c r="A103" s="39"/>
      <c r="B103" s="4" t="s">
        <v>623</v>
      </c>
      <c r="C103" s="21">
        <v>88</v>
      </c>
      <c r="D103" s="8">
        <v>22</v>
      </c>
      <c r="E103" s="8">
        <v>22</v>
      </c>
      <c r="F103" s="22">
        <f t="shared" si="24"/>
        <v>1</v>
      </c>
      <c r="G103" s="8">
        <v>33</v>
      </c>
      <c r="H103" s="3">
        <v>38</v>
      </c>
      <c r="I103" s="23">
        <f t="shared" si="25"/>
        <v>0.86842105263157898</v>
      </c>
      <c r="J103" s="24">
        <f t="shared" si="26"/>
        <v>93.421052631578945</v>
      </c>
      <c r="K103" s="8">
        <v>4</v>
      </c>
      <c r="L103" s="8">
        <v>4</v>
      </c>
      <c r="M103" s="25">
        <f t="shared" si="27"/>
        <v>100</v>
      </c>
      <c r="N103" s="21">
        <v>80.3106796116505</v>
      </c>
      <c r="O103" s="21">
        <v>82.019417475728162</v>
      </c>
      <c r="P103" s="26">
        <f t="shared" si="28"/>
        <v>0.97916666666666674</v>
      </c>
      <c r="Q103" s="21">
        <v>70.912621359223309</v>
      </c>
      <c r="R103" s="27">
        <v>75.184466019417485</v>
      </c>
      <c r="S103" s="26">
        <f t="shared" si="29"/>
        <v>0.94318181818181812</v>
      </c>
      <c r="T103" s="25">
        <f t="shared" si="30"/>
        <v>96.117424242424249</v>
      </c>
      <c r="U103" s="28">
        <f t="shared" si="31"/>
        <v>96.473285486443388</v>
      </c>
      <c r="V103" s="8">
        <v>5</v>
      </c>
      <c r="W103" s="8">
        <v>5</v>
      </c>
      <c r="X103" s="29">
        <v>100</v>
      </c>
      <c r="Y103" s="21">
        <v>83.728155339805824</v>
      </c>
      <c r="Z103" s="21">
        <v>88</v>
      </c>
      <c r="AA103" s="29">
        <f t="shared" si="32"/>
        <v>95.145631067961162</v>
      </c>
      <c r="AB103" s="30">
        <f t="shared" si="33"/>
        <v>97.572815533980588</v>
      </c>
      <c r="AC103" s="8">
        <v>1</v>
      </c>
      <c r="AD103" s="8">
        <v>5</v>
      </c>
      <c r="AE103" s="31">
        <f t="shared" si="34"/>
        <v>20</v>
      </c>
      <c r="AF103" s="8">
        <v>1</v>
      </c>
      <c r="AG103" s="8">
        <v>3</v>
      </c>
      <c r="AH103" s="31">
        <v>60</v>
      </c>
      <c r="AI103" s="32">
        <v>3</v>
      </c>
      <c r="AJ103" s="32">
        <v>3</v>
      </c>
      <c r="AK103" s="31">
        <f t="shared" si="35"/>
        <v>100</v>
      </c>
      <c r="AL103" s="33">
        <f t="shared" si="36"/>
        <v>60</v>
      </c>
      <c r="AM103" s="21">
        <v>85.4368932038835</v>
      </c>
      <c r="AN103" s="21">
        <v>88</v>
      </c>
      <c r="AO103" s="34">
        <f t="shared" si="37"/>
        <v>97.087378640776706</v>
      </c>
      <c r="AP103" s="21">
        <v>86.291262135922324</v>
      </c>
      <c r="AQ103" s="21">
        <v>88</v>
      </c>
      <c r="AR103" s="34">
        <f t="shared" si="38"/>
        <v>98.058252427184456</v>
      </c>
      <c r="AS103" s="21">
        <v>65.786407766990294</v>
      </c>
      <c r="AT103" s="21">
        <v>66.640776699029132</v>
      </c>
      <c r="AU103" s="34">
        <f t="shared" si="39"/>
        <v>98.717948717948715</v>
      </c>
      <c r="AV103" s="35">
        <f t="shared" si="40"/>
        <v>97.801842170774222</v>
      </c>
      <c r="AW103" s="27">
        <v>84.582524271844648</v>
      </c>
      <c r="AX103" s="21">
        <v>88</v>
      </c>
      <c r="AY103" s="36">
        <f t="shared" si="46"/>
        <v>96.116504854368927</v>
      </c>
      <c r="AZ103" s="21">
        <v>85.4368932038835</v>
      </c>
      <c r="BA103" s="21">
        <v>88</v>
      </c>
      <c r="BB103" s="36">
        <f t="shared" si="42"/>
        <v>97.087378640776706</v>
      </c>
      <c r="BC103" s="21">
        <v>83.728155339805824</v>
      </c>
      <c r="BD103" s="21">
        <v>88</v>
      </c>
      <c r="BE103" s="36">
        <f t="shared" si="47"/>
        <v>95.145631067961162</v>
      </c>
      <c r="BF103" s="37">
        <f t="shared" si="44"/>
        <v>95.825242718446589</v>
      </c>
      <c r="BG103" s="6">
        <f t="shared" si="45"/>
        <v>89.534637181928957</v>
      </c>
    </row>
    <row r="104" spans="1:245" ht="15.75">
      <c r="A104" s="39"/>
      <c r="B104" s="4" t="s">
        <v>612</v>
      </c>
      <c r="C104" s="21">
        <v>298.40000000000003</v>
      </c>
      <c r="D104" s="8">
        <v>18</v>
      </c>
      <c r="E104" s="8">
        <v>18</v>
      </c>
      <c r="F104" s="22">
        <f t="shared" si="24"/>
        <v>1</v>
      </c>
      <c r="G104" s="8">
        <v>36</v>
      </c>
      <c r="H104" s="3">
        <v>38</v>
      </c>
      <c r="I104" s="23">
        <f t="shared" si="25"/>
        <v>0.94736842105263153</v>
      </c>
      <c r="J104" s="24">
        <f t="shared" si="26"/>
        <v>97.368421052631575</v>
      </c>
      <c r="K104" s="8">
        <v>4</v>
      </c>
      <c r="L104" s="8">
        <v>4</v>
      </c>
      <c r="M104" s="25">
        <f t="shared" si="27"/>
        <v>100</v>
      </c>
      <c r="N104" s="21">
        <v>265.13243243243249</v>
      </c>
      <c r="O104" s="21">
        <v>273.19729729729733</v>
      </c>
      <c r="P104" s="26">
        <f t="shared" si="28"/>
        <v>0.97047970479704815</v>
      </c>
      <c r="Q104" s="21">
        <v>234.88918918918921</v>
      </c>
      <c r="R104" s="27">
        <v>240.93783783783786</v>
      </c>
      <c r="S104" s="26">
        <f t="shared" si="29"/>
        <v>0.97489539748953979</v>
      </c>
      <c r="T104" s="25">
        <f t="shared" si="30"/>
        <v>97.268755114329394</v>
      </c>
      <c r="U104" s="28">
        <f t="shared" si="31"/>
        <v>98.118028361521226</v>
      </c>
      <c r="V104" s="8">
        <v>5</v>
      </c>
      <c r="W104" s="8">
        <v>5</v>
      </c>
      <c r="X104" s="29">
        <v>100</v>
      </c>
      <c r="Y104" s="21">
        <v>275.21351351351353</v>
      </c>
      <c r="Z104" s="21">
        <v>298.40000000000003</v>
      </c>
      <c r="AA104" s="29">
        <f t="shared" si="32"/>
        <v>92.229729729729726</v>
      </c>
      <c r="AB104" s="30">
        <f t="shared" si="33"/>
        <v>96.11486486486487</v>
      </c>
      <c r="AC104" s="8">
        <v>2</v>
      </c>
      <c r="AD104" s="8">
        <v>5</v>
      </c>
      <c r="AE104" s="31">
        <f t="shared" si="34"/>
        <v>40</v>
      </c>
      <c r="AF104" s="8">
        <v>1</v>
      </c>
      <c r="AG104" s="8">
        <v>3</v>
      </c>
      <c r="AH104" s="31">
        <f>AF104*100/3</f>
        <v>33.333333333333336</v>
      </c>
      <c r="AI104" s="32">
        <v>11</v>
      </c>
      <c r="AJ104" s="32">
        <v>12</v>
      </c>
      <c r="AK104" s="31">
        <f t="shared" si="35"/>
        <v>91.666666666666657</v>
      </c>
      <c r="AL104" s="33">
        <f t="shared" si="36"/>
        <v>52.833333333333329</v>
      </c>
      <c r="AM104" s="21">
        <v>294.36756756756756</v>
      </c>
      <c r="AN104" s="21">
        <v>298.40000000000003</v>
      </c>
      <c r="AO104" s="34">
        <f t="shared" si="37"/>
        <v>98.648648648648646</v>
      </c>
      <c r="AP104" s="21">
        <v>296.38378378378383</v>
      </c>
      <c r="AQ104" s="21">
        <v>298.40000000000003</v>
      </c>
      <c r="AR104" s="34">
        <f t="shared" si="38"/>
        <v>99.324324324324337</v>
      </c>
      <c r="AS104" s="21">
        <v>252.02702702702703</v>
      </c>
      <c r="AT104" s="21">
        <v>254.04324324324327</v>
      </c>
      <c r="AU104" s="34">
        <f t="shared" si="39"/>
        <v>99.206349206349202</v>
      </c>
      <c r="AV104" s="35">
        <f t="shared" si="40"/>
        <v>99.030459030459042</v>
      </c>
      <c r="AW104" s="27">
        <v>294.36756756756756</v>
      </c>
      <c r="AX104" s="21">
        <v>298.40000000000003</v>
      </c>
      <c r="AY104" s="36">
        <f t="shared" si="46"/>
        <v>98.648648648648646</v>
      </c>
      <c r="AZ104" s="21">
        <v>295.37567567567567</v>
      </c>
      <c r="BA104" s="21">
        <v>298.40000000000003</v>
      </c>
      <c r="BB104" s="36">
        <f t="shared" si="42"/>
        <v>98.98648648648647</v>
      </c>
      <c r="BC104" s="21">
        <v>293.35945945945952</v>
      </c>
      <c r="BD104" s="21">
        <v>298.40000000000003</v>
      </c>
      <c r="BE104" s="36">
        <f t="shared" si="47"/>
        <v>98.310810810810821</v>
      </c>
      <c r="BF104" s="37">
        <f t="shared" si="44"/>
        <v>98.547297297297291</v>
      </c>
      <c r="BG104" s="6">
        <f t="shared" si="45"/>
        <v>88.928796577495149</v>
      </c>
    </row>
    <row r="105" spans="1:245" s="45" customFormat="1" ht="15.75">
      <c r="A105" s="39"/>
      <c r="B105" s="4" t="s">
        <v>560</v>
      </c>
      <c r="C105" s="21">
        <v>51.2</v>
      </c>
      <c r="D105" s="8">
        <v>23</v>
      </c>
      <c r="E105" s="8">
        <v>24</v>
      </c>
      <c r="F105" s="22">
        <f t="shared" si="24"/>
        <v>0.95833333333333337</v>
      </c>
      <c r="G105" s="8">
        <v>38</v>
      </c>
      <c r="H105" s="3">
        <v>38</v>
      </c>
      <c r="I105" s="23">
        <f t="shared" si="25"/>
        <v>1</v>
      </c>
      <c r="J105" s="24">
        <f t="shared" si="26"/>
        <v>97.916666666666671</v>
      </c>
      <c r="K105" s="8">
        <v>4</v>
      </c>
      <c r="L105" s="8">
        <v>4</v>
      </c>
      <c r="M105" s="25">
        <f t="shared" si="27"/>
        <v>100</v>
      </c>
      <c r="N105" s="21">
        <v>47.2</v>
      </c>
      <c r="O105" s="21">
        <v>50.400000000000006</v>
      </c>
      <c r="P105" s="26">
        <f t="shared" si="28"/>
        <v>0.93650793650793651</v>
      </c>
      <c r="Q105" s="21">
        <v>40.800000000000004</v>
      </c>
      <c r="R105" s="27">
        <v>43.2</v>
      </c>
      <c r="S105" s="26">
        <f t="shared" si="29"/>
        <v>0.94444444444444453</v>
      </c>
      <c r="T105" s="25">
        <f t="shared" si="30"/>
        <v>94.047619047619051</v>
      </c>
      <c r="U105" s="28">
        <f t="shared" si="31"/>
        <v>96.99404761904762</v>
      </c>
      <c r="V105" s="8">
        <v>5</v>
      </c>
      <c r="W105" s="8">
        <v>5</v>
      </c>
      <c r="X105" s="29">
        <v>100</v>
      </c>
      <c r="Y105" s="21">
        <v>48.800000000000004</v>
      </c>
      <c r="Z105" s="21">
        <v>51.2</v>
      </c>
      <c r="AA105" s="29">
        <f t="shared" si="32"/>
        <v>95.3125</v>
      </c>
      <c r="AB105" s="30">
        <f t="shared" si="33"/>
        <v>97.65625</v>
      </c>
      <c r="AC105" s="8">
        <v>0</v>
      </c>
      <c r="AD105" s="8">
        <v>5</v>
      </c>
      <c r="AE105" s="31">
        <f t="shared" si="34"/>
        <v>0</v>
      </c>
      <c r="AF105" s="8">
        <v>3</v>
      </c>
      <c r="AG105" s="8">
        <v>3</v>
      </c>
      <c r="AH105" s="31">
        <v>60</v>
      </c>
      <c r="AI105" s="32">
        <v>5</v>
      </c>
      <c r="AJ105" s="32">
        <v>6</v>
      </c>
      <c r="AK105" s="31">
        <f t="shared" si="35"/>
        <v>83.333333333333343</v>
      </c>
      <c r="AL105" s="33">
        <f t="shared" si="36"/>
        <v>49</v>
      </c>
      <c r="AM105" s="21">
        <v>48.761904761904766</v>
      </c>
      <c r="AN105" s="21">
        <v>51.2</v>
      </c>
      <c r="AO105" s="34">
        <f t="shared" si="37"/>
        <v>95.238095238095241</v>
      </c>
      <c r="AP105" s="21">
        <v>48.761904761904766</v>
      </c>
      <c r="AQ105" s="21">
        <v>51.2</v>
      </c>
      <c r="AR105" s="34">
        <f t="shared" si="38"/>
        <v>95.238095238095241</v>
      </c>
      <c r="AS105" s="21">
        <v>47.949206349206349</v>
      </c>
      <c r="AT105" s="21">
        <v>50.387301587301593</v>
      </c>
      <c r="AU105" s="34">
        <f t="shared" si="39"/>
        <v>95.161290322580641</v>
      </c>
      <c r="AV105" s="35">
        <f t="shared" si="40"/>
        <v>95.222734254992318</v>
      </c>
      <c r="AW105" s="27">
        <v>47.949206349206349</v>
      </c>
      <c r="AX105" s="21">
        <v>51.2</v>
      </c>
      <c r="AY105" s="36">
        <f t="shared" si="46"/>
        <v>93.650793650793645</v>
      </c>
      <c r="AZ105" s="21">
        <v>48.761904761904766</v>
      </c>
      <c r="BA105" s="21">
        <v>51.2</v>
      </c>
      <c r="BB105" s="36">
        <f t="shared" si="42"/>
        <v>95.238095238095241</v>
      </c>
      <c r="BC105" s="21">
        <v>48.761904761904766</v>
      </c>
      <c r="BD105" s="21">
        <v>51.2</v>
      </c>
      <c r="BE105" s="36">
        <f t="shared" si="47"/>
        <v>95.238095238095241</v>
      </c>
      <c r="BF105" s="37">
        <f t="shared" si="44"/>
        <v>94.761904761904759</v>
      </c>
      <c r="BG105" s="6">
        <f t="shared" si="45"/>
        <v>86.726987327188937</v>
      </c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</row>
    <row r="106" spans="1:245" ht="15.75">
      <c r="A106" s="39"/>
      <c r="B106" s="4" t="s">
        <v>530</v>
      </c>
      <c r="C106" s="21">
        <v>268.8</v>
      </c>
      <c r="D106" s="8">
        <v>23</v>
      </c>
      <c r="E106" s="8">
        <v>23</v>
      </c>
      <c r="F106" s="22">
        <f t="shared" si="24"/>
        <v>1</v>
      </c>
      <c r="G106" s="8">
        <v>37</v>
      </c>
      <c r="H106" s="3">
        <v>38</v>
      </c>
      <c r="I106" s="23">
        <f t="shared" si="25"/>
        <v>0.97368421052631582</v>
      </c>
      <c r="J106" s="24">
        <f t="shared" si="26"/>
        <v>98.684210526315795</v>
      </c>
      <c r="K106" s="8">
        <v>4</v>
      </c>
      <c r="L106" s="8">
        <v>4</v>
      </c>
      <c r="M106" s="25">
        <f t="shared" si="27"/>
        <v>100</v>
      </c>
      <c r="N106" s="21">
        <v>236.96842105263156</v>
      </c>
      <c r="O106" s="21">
        <v>238.73684210526315</v>
      </c>
      <c r="P106" s="26">
        <f t="shared" si="28"/>
        <v>0.99259259259259247</v>
      </c>
      <c r="Q106" s="21">
        <v>244.04210526315791</v>
      </c>
      <c r="R106" s="27">
        <v>246.69473684210527</v>
      </c>
      <c r="S106" s="26">
        <f t="shared" si="29"/>
        <v>0.989247311827957</v>
      </c>
      <c r="T106" s="25">
        <f t="shared" si="30"/>
        <v>99.091995221027474</v>
      </c>
      <c r="U106" s="28">
        <f t="shared" si="31"/>
        <v>99.242061246305724</v>
      </c>
      <c r="V106" s="8">
        <v>5</v>
      </c>
      <c r="W106" s="8">
        <v>5</v>
      </c>
      <c r="X106" s="29">
        <v>100</v>
      </c>
      <c r="Y106" s="21">
        <v>265.26315789473688</v>
      </c>
      <c r="Z106" s="21">
        <v>268.8</v>
      </c>
      <c r="AA106" s="29">
        <f t="shared" si="32"/>
        <v>98.684210526315795</v>
      </c>
      <c r="AB106" s="30">
        <f t="shared" si="33"/>
        <v>99.34210526315789</v>
      </c>
      <c r="AC106" s="8">
        <v>0</v>
      </c>
      <c r="AD106" s="8">
        <v>5</v>
      </c>
      <c r="AE106" s="31">
        <f t="shared" si="34"/>
        <v>0</v>
      </c>
      <c r="AF106" s="8">
        <v>0</v>
      </c>
      <c r="AG106" s="8">
        <v>3</v>
      </c>
      <c r="AH106" s="31">
        <f>AF106*100/3</f>
        <v>0</v>
      </c>
      <c r="AI106" s="32">
        <v>9</v>
      </c>
      <c r="AJ106" s="32">
        <v>10</v>
      </c>
      <c r="AK106" s="31">
        <f t="shared" si="35"/>
        <v>90</v>
      </c>
      <c r="AL106" s="33">
        <f t="shared" si="36"/>
        <v>27</v>
      </c>
      <c r="AM106" s="21">
        <v>265.26315789473688</v>
      </c>
      <c r="AN106" s="21">
        <v>268.8</v>
      </c>
      <c r="AO106" s="34">
        <f t="shared" si="37"/>
        <v>98.684210526315795</v>
      </c>
      <c r="AP106" s="21">
        <v>264.33488372093024</v>
      </c>
      <c r="AQ106" s="21">
        <v>268.8</v>
      </c>
      <c r="AR106" s="34">
        <f t="shared" si="38"/>
        <v>98.338870431893682</v>
      </c>
      <c r="AS106" s="21">
        <v>231.81744966442955</v>
      </c>
      <c r="AT106" s="21">
        <v>233.62147651006714</v>
      </c>
      <c r="AU106" s="34">
        <f t="shared" si="39"/>
        <v>99.227799227799224</v>
      </c>
      <c r="AV106" s="35">
        <f t="shared" si="40"/>
        <v>98.654792228843647</v>
      </c>
      <c r="AW106" s="27">
        <v>265.19194630872482</v>
      </c>
      <c r="AX106" s="21">
        <v>268.8</v>
      </c>
      <c r="AY106" s="36">
        <f t="shared" si="46"/>
        <v>98.657718120805356</v>
      </c>
      <c r="AZ106" s="21">
        <v>262.46464646464648</v>
      </c>
      <c r="BA106" s="21">
        <v>268.8</v>
      </c>
      <c r="BB106" s="36">
        <f t="shared" si="42"/>
        <v>97.643097643097647</v>
      </c>
      <c r="BC106" s="21">
        <v>264.27474747474747</v>
      </c>
      <c r="BD106" s="21">
        <v>268.8</v>
      </c>
      <c r="BE106" s="36">
        <f t="shared" si="47"/>
        <v>98.316498316498311</v>
      </c>
      <c r="BF106" s="37">
        <f t="shared" si="44"/>
        <v>98.284184123110293</v>
      </c>
      <c r="BG106" s="6">
        <f t="shared" si="45"/>
        <v>84.504628572283508</v>
      </c>
    </row>
    <row r="107" spans="1:245" s="39" customFormat="1" ht="15.75">
      <c r="B107" s="4" t="s">
        <v>621</v>
      </c>
      <c r="C107" s="21">
        <v>79.600000000000009</v>
      </c>
      <c r="D107" s="8">
        <v>20</v>
      </c>
      <c r="E107" s="8">
        <v>21</v>
      </c>
      <c r="F107" s="22">
        <f t="shared" si="24"/>
        <v>0.95238095238095233</v>
      </c>
      <c r="G107" s="8">
        <v>38</v>
      </c>
      <c r="H107" s="3">
        <v>38</v>
      </c>
      <c r="I107" s="23">
        <f t="shared" si="25"/>
        <v>1</v>
      </c>
      <c r="J107" s="24">
        <f t="shared" si="26"/>
        <v>97.61904761904762</v>
      </c>
      <c r="K107" s="8">
        <v>4</v>
      </c>
      <c r="L107" s="8">
        <v>4</v>
      </c>
      <c r="M107" s="25">
        <f t="shared" si="27"/>
        <v>100</v>
      </c>
      <c r="N107" s="21">
        <v>75.779200000000017</v>
      </c>
      <c r="O107" s="21">
        <v>78.326400000000021</v>
      </c>
      <c r="P107" s="26">
        <f t="shared" si="28"/>
        <v>0.9674796747967479</v>
      </c>
      <c r="Q107" s="21">
        <v>76.416000000000011</v>
      </c>
      <c r="R107" s="27">
        <v>76.416000000000011</v>
      </c>
      <c r="S107" s="26">
        <f t="shared" si="29"/>
        <v>1</v>
      </c>
      <c r="T107" s="25">
        <f t="shared" si="30"/>
        <v>98.373983739837385</v>
      </c>
      <c r="U107" s="28">
        <f t="shared" si="31"/>
        <v>98.635307781649232</v>
      </c>
      <c r="V107" s="8">
        <v>5</v>
      </c>
      <c r="W107" s="8">
        <v>5</v>
      </c>
      <c r="X107" s="29">
        <v>100</v>
      </c>
      <c r="Y107" s="21">
        <v>78.326400000000021</v>
      </c>
      <c r="Z107" s="21">
        <v>79.600000000000009</v>
      </c>
      <c r="AA107" s="29">
        <f t="shared" si="32"/>
        <v>98.40000000000002</v>
      </c>
      <c r="AB107" s="30">
        <f t="shared" si="33"/>
        <v>99.200000000000017</v>
      </c>
      <c r="AC107" s="8">
        <v>0</v>
      </c>
      <c r="AD107" s="8">
        <v>5</v>
      </c>
      <c r="AE107" s="31">
        <f t="shared" si="34"/>
        <v>0</v>
      </c>
      <c r="AF107" s="8">
        <v>3</v>
      </c>
      <c r="AG107" s="8">
        <v>3</v>
      </c>
      <c r="AH107" s="31">
        <v>60</v>
      </c>
      <c r="AI107" s="32">
        <v>3</v>
      </c>
      <c r="AJ107" s="32">
        <v>4</v>
      </c>
      <c r="AK107" s="31">
        <f t="shared" si="35"/>
        <v>75</v>
      </c>
      <c r="AL107" s="33">
        <f t="shared" si="36"/>
        <v>46.5</v>
      </c>
      <c r="AM107" s="21">
        <v>78.963200000000015</v>
      </c>
      <c r="AN107" s="21">
        <v>79.600000000000009</v>
      </c>
      <c r="AO107" s="34">
        <f t="shared" si="37"/>
        <v>99.200000000000017</v>
      </c>
      <c r="AP107" s="21">
        <v>78.963200000000015</v>
      </c>
      <c r="AQ107" s="21">
        <v>79.600000000000009</v>
      </c>
      <c r="AR107" s="34">
        <f t="shared" si="38"/>
        <v>99.200000000000017</v>
      </c>
      <c r="AS107" s="21">
        <v>77.689600000000013</v>
      </c>
      <c r="AT107" s="21">
        <v>78.326400000000021</v>
      </c>
      <c r="AU107" s="34">
        <f t="shared" si="39"/>
        <v>99.186991869918685</v>
      </c>
      <c r="AV107" s="35">
        <f t="shared" si="40"/>
        <v>99.197398373983759</v>
      </c>
      <c r="AW107" s="27">
        <v>78.326400000000021</v>
      </c>
      <c r="AX107" s="21">
        <v>79.600000000000009</v>
      </c>
      <c r="AY107" s="36">
        <f t="shared" si="46"/>
        <v>98.40000000000002</v>
      </c>
      <c r="AZ107" s="21">
        <v>77.689600000000013</v>
      </c>
      <c r="BA107" s="21">
        <v>79.600000000000009</v>
      </c>
      <c r="BB107" s="36">
        <f t="shared" si="42"/>
        <v>97.600000000000009</v>
      </c>
      <c r="BC107" s="21">
        <v>79.600000000000009</v>
      </c>
      <c r="BD107" s="21">
        <v>79.600000000000009</v>
      </c>
      <c r="BE107" s="36">
        <f t="shared" si="47"/>
        <v>100</v>
      </c>
      <c r="BF107" s="37">
        <f t="shared" si="44"/>
        <v>99.04</v>
      </c>
      <c r="BG107" s="6">
        <f t="shared" si="45"/>
        <v>88.514541231126614</v>
      </c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</row>
    <row r="108" spans="1:245" ht="15.75">
      <c r="A108" s="39"/>
      <c r="B108" s="4" t="s">
        <v>622</v>
      </c>
      <c r="C108" s="21">
        <v>96.800000000000011</v>
      </c>
      <c r="D108" s="8">
        <v>15</v>
      </c>
      <c r="E108" s="8">
        <v>15</v>
      </c>
      <c r="F108" s="22">
        <f t="shared" si="24"/>
        <v>1</v>
      </c>
      <c r="G108" s="8">
        <v>36</v>
      </c>
      <c r="H108" s="3">
        <v>38</v>
      </c>
      <c r="I108" s="23">
        <f t="shared" si="25"/>
        <v>0.94736842105263153</v>
      </c>
      <c r="J108" s="24">
        <f t="shared" si="26"/>
        <v>97.368421052631575</v>
      </c>
      <c r="K108" s="8">
        <v>4</v>
      </c>
      <c r="L108" s="8">
        <v>4</v>
      </c>
      <c r="M108" s="25">
        <f t="shared" si="27"/>
        <v>100</v>
      </c>
      <c r="N108" s="21">
        <v>93.952941176470603</v>
      </c>
      <c r="O108" s="21">
        <v>93.952941176470603</v>
      </c>
      <c r="P108" s="26">
        <f t="shared" si="28"/>
        <v>1</v>
      </c>
      <c r="Q108" s="21">
        <v>93.003921568627462</v>
      </c>
      <c r="R108" s="27">
        <v>93.003921568627462</v>
      </c>
      <c r="S108" s="26">
        <f t="shared" si="29"/>
        <v>1</v>
      </c>
      <c r="T108" s="25">
        <f t="shared" si="30"/>
        <v>100</v>
      </c>
      <c r="U108" s="28">
        <f t="shared" si="31"/>
        <v>99.21052631578948</v>
      </c>
      <c r="V108" s="8">
        <v>5</v>
      </c>
      <c r="W108" s="8">
        <v>5</v>
      </c>
      <c r="X108" s="29">
        <v>100</v>
      </c>
      <c r="Y108" s="21">
        <v>96.800000000000011</v>
      </c>
      <c r="Z108" s="21">
        <v>96.800000000000011</v>
      </c>
      <c r="AA108" s="29">
        <f t="shared" si="32"/>
        <v>100</v>
      </c>
      <c r="AB108" s="30">
        <f t="shared" si="33"/>
        <v>100</v>
      </c>
      <c r="AC108" s="8">
        <v>0</v>
      </c>
      <c r="AD108" s="8">
        <v>5</v>
      </c>
      <c r="AE108" s="31">
        <f t="shared" si="34"/>
        <v>0</v>
      </c>
      <c r="AF108" s="8">
        <v>2</v>
      </c>
      <c r="AG108" s="8">
        <v>3</v>
      </c>
      <c r="AH108" s="31">
        <f>AF108*100/3</f>
        <v>66.666666666666671</v>
      </c>
      <c r="AI108" s="32">
        <v>6</v>
      </c>
      <c r="AJ108" s="32">
        <v>9</v>
      </c>
      <c r="AK108" s="31">
        <f t="shared" si="35"/>
        <v>66.666666666666657</v>
      </c>
      <c r="AL108" s="33">
        <f t="shared" si="36"/>
        <v>46.666666666666671</v>
      </c>
      <c r="AM108" s="21">
        <v>96.800000000000011</v>
      </c>
      <c r="AN108" s="21">
        <v>96.800000000000011</v>
      </c>
      <c r="AO108" s="34">
        <f t="shared" si="37"/>
        <v>100</v>
      </c>
      <c r="AP108" s="21">
        <v>96.800000000000011</v>
      </c>
      <c r="AQ108" s="21">
        <v>96.800000000000011</v>
      </c>
      <c r="AR108" s="34">
        <f t="shared" si="38"/>
        <v>100</v>
      </c>
      <c r="AS108" s="21">
        <v>95.85098039215687</v>
      </c>
      <c r="AT108" s="21">
        <v>95.85098039215687</v>
      </c>
      <c r="AU108" s="34">
        <f t="shared" si="39"/>
        <v>100</v>
      </c>
      <c r="AV108" s="35">
        <f t="shared" si="40"/>
        <v>100</v>
      </c>
      <c r="AW108" s="27">
        <v>96.800000000000011</v>
      </c>
      <c r="AX108" s="21">
        <v>96.800000000000011</v>
      </c>
      <c r="AY108" s="36">
        <f t="shared" si="46"/>
        <v>100</v>
      </c>
      <c r="AZ108" s="21">
        <v>96.800000000000011</v>
      </c>
      <c r="BA108" s="21">
        <v>96.800000000000011</v>
      </c>
      <c r="BB108" s="36">
        <f t="shared" si="42"/>
        <v>100</v>
      </c>
      <c r="BC108" s="21">
        <v>96.800000000000011</v>
      </c>
      <c r="BD108" s="21">
        <v>96.800000000000011</v>
      </c>
      <c r="BE108" s="36">
        <f t="shared" si="47"/>
        <v>100</v>
      </c>
      <c r="BF108" s="37">
        <f t="shared" si="44"/>
        <v>100</v>
      </c>
      <c r="BG108" s="6">
        <f t="shared" si="45"/>
        <v>89.175438596491233</v>
      </c>
    </row>
    <row r="109" spans="1:245" ht="15.75">
      <c r="A109" s="39"/>
      <c r="B109" s="4" t="s">
        <v>529</v>
      </c>
      <c r="C109" s="21">
        <v>388</v>
      </c>
      <c r="D109" s="8">
        <v>21</v>
      </c>
      <c r="E109" s="8">
        <v>23</v>
      </c>
      <c r="F109" s="22">
        <f t="shared" si="24"/>
        <v>0.91304347826086951</v>
      </c>
      <c r="G109" s="8">
        <v>38</v>
      </c>
      <c r="H109" s="3">
        <v>38</v>
      </c>
      <c r="I109" s="23">
        <f t="shared" si="25"/>
        <v>1</v>
      </c>
      <c r="J109" s="24">
        <f t="shared" si="26"/>
        <v>95.652173913043484</v>
      </c>
      <c r="K109" s="8">
        <v>4</v>
      </c>
      <c r="L109" s="8">
        <v>4</v>
      </c>
      <c r="M109" s="25">
        <f t="shared" si="27"/>
        <v>100</v>
      </c>
      <c r="N109" s="21">
        <v>364.94056847545221</v>
      </c>
      <c r="O109" s="21">
        <v>369.95348837209303</v>
      </c>
      <c r="P109" s="26">
        <f t="shared" si="28"/>
        <v>0.98644986449864502</v>
      </c>
      <c r="Q109" s="21">
        <v>349.80310880829018</v>
      </c>
      <c r="R109" s="27">
        <v>350.80829015544043</v>
      </c>
      <c r="S109" s="26">
        <f t="shared" si="29"/>
        <v>0.99713467048710602</v>
      </c>
      <c r="T109" s="25">
        <f t="shared" si="30"/>
        <v>99.179226749287551</v>
      </c>
      <c r="U109" s="28">
        <f t="shared" si="31"/>
        <v>98.367342873628075</v>
      </c>
      <c r="V109" s="8">
        <v>5</v>
      </c>
      <c r="W109" s="8">
        <v>5</v>
      </c>
      <c r="X109" s="29">
        <v>100</v>
      </c>
      <c r="Y109" s="21">
        <v>378.9533678756477</v>
      </c>
      <c r="Z109" s="21">
        <v>388</v>
      </c>
      <c r="AA109" s="29">
        <f t="shared" si="32"/>
        <v>97.668393782383419</v>
      </c>
      <c r="AB109" s="30">
        <f t="shared" si="33"/>
        <v>98.834196891191709</v>
      </c>
      <c r="AC109" s="8">
        <v>0</v>
      </c>
      <c r="AD109" s="8">
        <v>5</v>
      </c>
      <c r="AE109" s="31">
        <f t="shared" si="34"/>
        <v>0</v>
      </c>
      <c r="AF109" s="8">
        <v>3</v>
      </c>
      <c r="AG109" s="8">
        <v>3</v>
      </c>
      <c r="AH109" s="31">
        <f>AF109*100/3</f>
        <v>100</v>
      </c>
      <c r="AI109" s="32">
        <v>31</v>
      </c>
      <c r="AJ109" s="32">
        <v>36</v>
      </c>
      <c r="AK109" s="31">
        <f t="shared" si="35"/>
        <v>86.111111111111114</v>
      </c>
      <c r="AL109" s="33">
        <f t="shared" si="36"/>
        <v>65.833333333333329</v>
      </c>
      <c r="AM109" s="21">
        <v>380.9454545454546</v>
      </c>
      <c r="AN109" s="21">
        <v>388</v>
      </c>
      <c r="AO109" s="34">
        <f t="shared" si="37"/>
        <v>98.181818181818187</v>
      </c>
      <c r="AP109" s="21">
        <v>384.97662337662337</v>
      </c>
      <c r="AQ109" s="21">
        <v>388</v>
      </c>
      <c r="AR109" s="34">
        <f t="shared" si="38"/>
        <v>99.220779220779221</v>
      </c>
      <c r="AS109" s="21">
        <v>357.6875</v>
      </c>
      <c r="AT109" s="21">
        <v>360.71875</v>
      </c>
      <c r="AU109" s="34">
        <f t="shared" si="39"/>
        <v>99.159663865546221</v>
      </c>
      <c r="AV109" s="35">
        <f t="shared" si="40"/>
        <v>98.792971734148225</v>
      </c>
      <c r="AW109" s="27">
        <v>381.9375</v>
      </c>
      <c r="AX109" s="21">
        <v>388</v>
      </c>
      <c r="AY109" s="36">
        <f t="shared" si="46"/>
        <v>98.4375</v>
      </c>
      <c r="AZ109" s="21">
        <v>385.97916666666669</v>
      </c>
      <c r="BA109" s="21">
        <v>388</v>
      </c>
      <c r="BB109" s="36">
        <f t="shared" si="42"/>
        <v>99.479166666666671</v>
      </c>
      <c r="BC109" s="21">
        <v>383.95833333333331</v>
      </c>
      <c r="BD109" s="21">
        <v>388</v>
      </c>
      <c r="BE109" s="36">
        <f t="shared" si="47"/>
        <v>98.958333333333329</v>
      </c>
      <c r="BF109" s="37">
        <f t="shared" si="44"/>
        <v>98.90625</v>
      </c>
      <c r="BG109" s="6">
        <f t="shared" si="45"/>
        <v>92.146818966460273</v>
      </c>
    </row>
    <row r="110" spans="1:245" ht="15.75">
      <c r="A110" s="39"/>
      <c r="B110" s="4" t="s">
        <v>481</v>
      </c>
      <c r="C110" s="21">
        <v>250</v>
      </c>
      <c r="D110" s="8">
        <v>19</v>
      </c>
      <c r="E110" s="8">
        <v>19</v>
      </c>
      <c r="F110" s="22">
        <f t="shared" si="24"/>
        <v>1</v>
      </c>
      <c r="G110" s="8">
        <v>38</v>
      </c>
      <c r="H110" s="3">
        <v>38</v>
      </c>
      <c r="I110" s="23">
        <f t="shared" si="25"/>
        <v>1</v>
      </c>
      <c r="J110" s="24">
        <f t="shared" si="26"/>
        <v>100</v>
      </c>
      <c r="K110" s="8">
        <v>4</v>
      </c>
      <c r="L110" s="8">
        <v>4</v>
      </c>
      <c r="M110" s="25">
        <f t="shared" si="27"/>
        <v>100</v>
      </c>
      <c r="N110" s="21">
        <v>223.95594713656382</v>
      </c>
      <c r="O110" s="21">
        <v>228.99999999999997</v>
      </c>
      <c r="P110" s="26">
        <f t="shared" si="28"/>
        <v>0.97797356828193815</v>
      </c>
      <c r="Q110" s="21">
        <v>193.54838709677418</v>
      </c>
      <c r="R110" s="27">
        <v>197.58064516129031</v>
      </c>
      <c r="S110" s="26">
        <f t="shared" si="29"/>
        <v>0.97959183673469385</v>
      </c>
      <c r="T110" s="25">
        <f t="shared" si="30"/>
        <v>97.878270250831605</v>
      </c>
      <c r="U110" s="28">
        <f t="shared" si="31"/>
        <v>99.151308100332642</v>
      </c>
      <c r="V110" s="8">
        <v>5</v>
      </c>
      <c r="W110" s="8">
        <v>5</v>
      </c>
      <c r="X110" s="29">
        <v>100</v>
      </c>
      <c r="Y110" s="21">
        <v>237.85425101214574</v>
      </c>
      <c r="Z110" s="21">
        <v>250</v>
      </c>
      <c r="AA110" s="29">
        <f t="shared" si="32"/>
        <v>95.141700404858298</v>
      </c>
      <c r="AB110" s="30">
        <f t="shared" si="33"/>
        <v>97.570850202429142</v>
      </c>
      <c r="AC110" s="8">
        <v>1</v>
      </c>
      <c r="AD110" s="8">
        <v>5</v>
      </c>
      <c r="AE110" s="31">
        <f t="shared" si="34"/>
        <v>20</v>
      </c>
      <c r="AF110" s="8">
        <v>2</v>
      </c>
      <c r="AG110" s="8">
        <v>3</v>
      </c>
      <c r="AH110" s="31">
        <v>60</v>
      </c>
      <c r="AI110" s="32">
        <v>14</v>
      </c>
      <c r="AJ110" s="32">
        <v>16</v>
      </c>
      <c r="AK110" s="31">
        <f t="shared" si="35"/>
        <v>87.5</v>
      </c>
      <c r="AL110" s="33">
        <f t="shared" si="36"/>
        <v>56.25</v>
      </c>
      <c r="AM110" s="21">
        <v>244.93927125506073</v>
      </c>
      <c r="AN110" s="21">
        <v>250</v>
      </c>
      <c r="AO110" s="34">
        <f t="shared" si="37"/>
        <v>97.97570850202429</v>
      </c>
      <c r="AP110" s="21">
        <v>242.88617886178861</v>
      </c>
      <c r="AQ110" s="21">
        <v>250</v>
      </c>
      <c r="AR110" s="34">
        <f t="shared" si="38"/>
        <v>97.154471544715449</v>
      </c>
      <c r="AS110" s="21">
        <v>197.9591836734694</v>
      </c>
      <c r="AT110" s="21">
        <v>202.04081632653063</v>
      </c>
      <c r="AU110" s="34">
        <f t="shared" si="39"/>
        <v>97.979797979797979</v>
      </c>
      <c r="AV110" s="35">
        <f t="shared" si="40"/>
        <v>97.648031614655494</v>
      </c>
      <c r="AW110" s="27">
        <v>242.85714285714286</v>
      </c>
      <c r="AX110" s="21">
        <v>250</v>
      </c>
      <c r="AY110" s="36">
        <f t="shared" si="46"/>
        <v>97.142857142857139</v>
      </c>
      <c r="AZ110" s="21">
        <v>242.85714285714286</v>
      </c>
      <c r="BA110" s="21">
        <v>250</v>
      </c>
      <c r="BB110" s="36">
        <f t="shared" si="42"/>
        <v>97.142857142857139</v>
      </c>
      <c r="BC110" s="21">
        <v>237.75510204081635</v>
      </c>
      <c r="BD110" s="21">
        <v>250</v>
      </c>
      <c r="BE110" s="36">
        <f t="shared" si="47"/>
        <v>95.102040816326536</v>
      </c>
      <c r="BF110" s="37">
        <f t="shared" si="44"/>
        <v>96.122448979591837</v>
      </c>
      <c r="BG110" s="6">
        <f t="shared" si="45"/>
        <v>89.34852777940182</v>
      </c>
    </row>
    <row r="111" spans="1:245" ht="15.75">
      <c r="A111" s="39"/>
      <c r="B111" s="4" t="s">
        <v>525</v>
      </c>
      <c r="C111" s="21">
        <v>114.4</v>
      </c>
      <c r="D111" s="8">
        <v>18</v>
      </c>
      <c r="E111" s="8">
        <v>24</v>
      </c>
      <c r="F111" s="22">
        <f t="shared" si="24"/>
        <v>0.75</v>
      </c>
      <c r="G111" s="8">
        <v>38</v>
      </c>
      <c r="H111" s="3">
        <v>38</v>
      </c>
      <c r="I111" s="23">
        <f t="shared" si="25"/>
        <v>1</v>
      </c>
      <c r="J111" s="24">
        <f t="shared" si="26"/>
        <v>87.5</v>
      </c>
      <c r="K111" s="8">
        <v>4</v>
      </c>
      <c r="L111" s="8">
        <v>4</v>
      </c>
      <c r="M111" s="25">
        <f t="shared" si="27"/>
        <v>100</v>
      </c>
      <c r="N111" s="21">
        <v>87.809729729729725</v>
      </c>
      <c r="O111" s="21">
        <v>89.664864864864867</v>
      </c>
      <c r="P111" s="26">
        <f t="shared" si="28"/>
        <v>0.97931034482758617</v>
      </c>
      <c r="Q111" s="21">
        <v>89.046486486486486</v>
      </c>
      <c r="R111" s="27">
        <v>89.664864864864867</v>
      </c>
      <c r="S111" s="26">
        <f t="shared" si="29"/>
        <v>0.99310344827586206</v>
      </c>
      <c r="T111" s="25">
        <f t="shared" si="30"/>
        <v>98.620689655172413</v>
      </c>
      <c r="U111" s="28">
        <f t="shared" si="31"/>
        <v>95.698275862068968</v>
      </c>
      <c r="V111" s="8">
        <v>5</v>
      </c>
      <c r="W111" s="8">
        <v>5</v>
      </c>
      <c r="X111" s="29">
        <v>100</v>
      </c>
      <c r="Y111" s="21">
        <v>107.59783783783783</v>
      </c>
      <c r="Z111" s="21">
        <v>114.4</v>
      </c>
      <c r="AA111" s="29">
        <f t="shared" si="32"/>
        <v>94.054054054054035</v>
      </c>
      <c r="AB111" s="30">
        <f t="shared" si="33"/>
        <v>97.027027027027017</v>
      </c>
      <c r="AC111" s="8">
        <v>0</v>
      </c>
      <c r="AD111" s="8">
        <v>5</v>
      </c>
      <c r="AE111" s="31">
        <f t="shared" si="34"/>
        <v>0</v>
      </c>
      <c r="AF111" s="8">
        <v>2</v>
      </c>
      <c r="AG111" s="8">
        <v>3</v>
      </c>
      <c r="AH111" s="31">
        <v>60</v>
      </c>
      <c r="AI111" s="32">
        <v>2</v>
      </c>
      <c r="AJ111" s="32">
        <v>3</v>
      </c>
      <c r="AK111" s="31">
        <f t="shared" si="35"/>
        <v>66.666666666666657</v>
      </c>
      <c r="AL111" s="33">
        <f t="shared" si="36"/>
        <v>44</v>
      </c>
      <c r="AM111" s="21">
        <v>112.52459016393443</v>
      </c>
      <c r="AN111" s="21">
        <v>114.4</v>
      </c>
      <c r="AO111" s="34">
        <f t="shared" si="37"/>
        <v>98.360655737704917</v>
      </c>
      <c r="AP111" s="21">
        <v>112.52459016393443</v>
      </c>
      <c r="AQ111" s="21">
        <v>114.4</v>
      </c>
      <c r="AR111" s="34">
        <f t="shared" si="38"/>
        <v>98.360655737704917</v>
      </c>
      <c r="AS111" s="21">
        <v>85.643715846994525</v>
      </c>
      <c r="AT111" s="21">
        <v>86.268852459016387</v>
      </c>
      <c r="AU111" s="34">
        <f t="shared" si="39"/>
        <v>99.275362318840578</v>
      </c>
      <c r="AV111" s="35">
        <f t="shared" si="40"/>
        <v>98.543597053932046</v>
      </c>
      <c r="AW111" s="27">
        <v>112.52459016393443</v>
      </c>
      <c r="AX111" s="21">
        <v>114.4</v>
      </c>
      <c r="AY111" s="36">
        <f t="shared" si="46"/>
        <v>98.360655737704917</v>
      </c>
      <c r="AZ111" s="21">
        <v>111.25714285714287</v>
      </c>
      <c r="BA111" s="21">
        <v>114.4</v>
      </c>
      <c r="BB111" s="36">
        <f t="shared" si="42"/>
        <v>97.252747252747255</v>
      </c>
      <c r="BC111" s="21">
        <v>113.76795580110497</v>
      </c>
      <c r="BD111" s="21">
        <v>114.4</v>
      </c>
      <c r="BE111" s="36">
        <f t="shared" si="47"/>
        <v>99.447513812154696</v>
      </c>
      <c r="BF111" s="37">
        <f t="shared" si="44"/>
        <v>98.682503077938264</v>
      </c>
      <c r="BG111" s="6">
        <f t="shared" si="45"/>
        <v>86.790280604193256</v>
      </c>
    </row>
    <row r="112" spans="1:245" ht="15.75">
      <c r="A112" s="39"/>
      <c r="B112" s="4" t="s">
        <v>515</v>
      </c>
      <c r="C112" s="21">
        <v>251.20000000000002</v>
      </c>
      <c r="D112" s="8">
        <v>23</v>
      </c>
      <c r="E112" s="8">
        <v>23</v>
      </c>
      <c r="F112" s="22">
        <f t="shared" si="24"/>
        <v>1</v>
      </c>
      <c r="G112" s="8">
        <v>37</v>
      </c>
      <c r="H112" s="3">
        <v>38</v>
      </c>
      <c r="I112" s="23">
        <f t="shared" si="25"/>
        <v>0.97368421052631582</v>
      </c>
      <c r="J112" s="24">
        <f t="shared" si="26"/>
        <v>98.684210526315795</v>
      </c>
      <c r="K112" s="8">
        <v>4</v>
      </c>
      <c r="L112" s="8">
        <v>4</v>
      </c>
      <c r="M112" s="25">
        <f t="shared" si="27"/>
        <v>100</v>
      </c>
      <c r="N112" s="21">
        <v>221.42249240121581</v>
      </c>
      <c r="O112" s="21">
        <v>224.47659574468085</v>
      </c>
      <c r="P112" s="26">
        <f t="shared" si="28"/>
        <v>0.98639455782312924</v>
      </c>
      <c r="Q112" s="21">
        <v>217.59165343233667</v>
      </c>
      <c r="R112" s="27">
        <v>221.42249240121583</v>
      </c>
      <c r="S112" s="26">
        <f t="shared" si="29"/>
        <v>0.98269896193771633</v>
      </c>
      <c r="T112" s="25">
        <f t="shared" si="30"/>
        <v>98.454675988042268</v>
      </c>
      <c r="U112" s="28">
        <f t="shared" si="31"/>
        <v>98.987133553111647</v>
      </c>
      <c r="V112" s="8">
        <v>5</v>
      </c>
      <c r="W112" s="8">
        <v>5</v>
      </c>
      <c r="X112" s="29">
        <v>100</v>
      </c>
      <c r="Y112" s="21">
        <v>230.39509202453988</v>
      </c>
      <c r="Z112" s="21">
        <v>251.20000000000002</v>
      </c>
      <c r="AA112" s="29">
        <f t="shared" si="32"/>
        <v>91.717791411042938</v>
      </c>
      <c r="AB112" s="30">
        <f t="shared" si="33"/>
        <v>95.858895705521462</v>
      </c>
      <c r="AC112" s="8">
        <v>1</v>
      </c>
      <c r="AD112" s="8">
        <v>5</v>
      </c>
      <c r="AE112" s="31">
        <f t="shared" si="34"/>
        <v>20</v>
      </c>
      <c r="AF112" s="8">
        <v>2</v>
      </c>
      <c r="AG112" s="8">
        <v>3</v>
      </c>
      <c r="AH112" s="31">
        <v>60</v>
      </c>
      <c r="AI112" s="32">
        <v>6</v>
      </c>
      <c r="AJ112" s="32">
        <v>7</v>
      </c>
      <c r="AK112" s="31">
        <f t="shared" si="35"/>
        <v>85.714285714285708</v>
      </c>
      <c r="AL112" s="33">
        <f t="shared" si="36"/>
        <v>55.714285714285708</v>
      </c>
      <c r="AM112" s="21">
        <v>245.80613496932517</v>
      </c>
      <c r="AN112" s="21">
        <v>251.20000000000002</v>
      </c>
      <c r="AO112" s="34">
        <f t="shared" si="37"/>
        <v>97.852760736196316</v>
      </c>
      <c r="AP112" s="21">
        <v>247.33538461538464</v>
      </c>
      <c r="AQ112" s="21">
        <v>251.20000000000002</v>
      </c>
      <c r="AR112" s="34">
        <f t="shared" si="38"/>
        <v>98.461538461538467</v>
      </c>
      <c r="AS112" s="21">
        <v>210.23507692307692</v>
      </c>
      <c r="AT112" s="21">
        <v>212.55384615384617</v>
      </c>
      <c r="AU112" s="34">
        <f t="shared" si="39"/>
        <v>98.909090909090907</v>
      </c>
      <c r="AV112" s="35">
        <f t="shared" si="40"/>
        <v>98.307537860912106</v>
      </c>
      <c r="AW112" s="27">
        <v>248.10830769230773</v>
      </c>
      <c r="AX112" s="21">
        <v>251.20000000000002</v>
      </c>
      <c r="AY112" s="36">
        <f t="shared" si="46"/>
        <v>98.769230769230774</v>
      </c>
      <c r="AZ112" s="21">
        <v>241.12098765432103</v>
      </c>
      <c r="BA112" s="21">
        <v>251.20000000000002</v>
      </c>
      <c r="BB112" s="36">
        <f t="shared" si="42"/>
        <v>95.987654320987659</v>
      </c>
      <c r="BC112" s="21">
        <v>246.54814814814816</v>
      </c>
      <c r="BD112" s="21">
        <v>251.20000000000002</v>
      </c>
      <c r="BE112" s="36">
        <f t="shared" si="47"/>
        <v>98.148148148148138</v>
      </c>
      <c r="BF112" s="37">
        <f t="shared" si="44"/>
        <v>97.902374169040826</v>
      </c>
      <c r="BG112" s="6">
        <f t="shared" si="45"/>
        <v>89.354045400574364</v>
      </c>
    </row>
    <row r="113" spans="1:245" ht="15.75">
      <c r="A113" s="39"/>
      <c r="B113" s="4" t="s">
        <v>517</v>
      </c>
      <c r="C113" s="21">
        <v>292</v>
      </c>
      <c r="D113" s="8">
        <v>18</v>
      </c>
      <c r="E113" s="8">
        <v>24</v>
      </c>
      <c r="F113" s="22">
        <f t="shared" si="24"/>
        <v>0.75</v>
      </c>
      <c r="G113" s="8">
        <v>36</v>
      </c>
      <c r="H113" s="3">
        <v>38</v>
      </c>
      <c r="I113" s="23">
        <f t="shared" si="25"/>
        <v>0.94736842105263153</v>
      </c>
      <c r="J113" s="24">
        <f t="shared" si="26"/>
        <v>84.868421052631575</v>
      </c>
      <c r="K113" s="8">
        <v>4</v>
      </c>
      <c r="L113" s="8">
        <v>4</v>
      </c>
      <c r="M113" s="25">
        <f t="shared" si="27"/>
        <v>100</v>
      </c>
      <c r="N113" s="21">
        <v>280.94637223974757</v>
      </c>
      <c r="O113" s="21">
        <v>281.86750788643531</v>
      </c>
      <c r="P113" s="26">
        <f t="shared" si="28"/>
        <v>0.99673202614379075</v>
      </c>
      <c r="Q113" s="21">
        <v>266.18287857599705</v>
      </c>
      <c r="R113" s="27">
        <v>269.89274447949526</v>
      </c>
      <c r="S113" s="26">
        <f t="shared" si="29"/>
        <v>0.9862542955326461</v>
      </c>
      <c r="T113" s="25">
        <f t="shared" si="30"/>
        <v>99.149316083821844</v>
      </c>
      <c r="U113" s="28">
        <f t="shared" si="31"/>
        <v>95.120252749318212</v>
      </c>
      <c r="V113" s="8">
        <v>5</v>
      </c>
      <c r="W113" s="8">
        <v>5</v>
      </c>
      <c r="X113" s="29">
        <v>100</v>
      </c>
      <c r="Y113" s="21">
        <v>280.84076433121021</v>
      </c>
      <c r="Z113" s="21">
        <v>292</v>
      </c>
      <c r="AA113" s="29">
        <f t="shared" si="32"/>
        <v>96.178343949044589</v>
      </c>
      <c r="AB113" s="30">
        <f t="shared" si="33"/>
        <v>98.089171974522287</v>
      </c>
      <c r="AC113" s="8">
        <v>0</v>
      </c>
      <c r="AD113" s="8">
        <v>5</v>
      </c>
      <c r="AE113" s="31">
        <f t="shared" si="34"/>
        <v>0</v>
      </c>
      <c r="AF113" s="8">
        <v>2</v>
      </c>
      <c r="AG113" s="8">
        <v>3</v>
      </c>
      <c r="AH113" s="31">
        <v>60</v>
      </c>
      <c r="AI113" s="32">
        <v>20</v>
      </c>
      <c r="AJ113" s="32">
        <v>21</v>
      </c>
      <c r="AK113" s="31">
        <f t="shared" si="35"/>
        <v>95.238095238095227</v>
      </c>
      <c r="AL113" s="33">
        <f t="shared" si="36"/>
        <v>52.571428571428569</v>
      </c>
      <c r="AM113" s="21">
        <v>292</v>
      </c>
      <c r="AN113" s="21">
        <v>292</v>
      </c>
      <c r="AO113" s="34">
        <f t="shared" si="37"/>
        <v>100</v>
      </c>
      <c r="AP113" s="21">
        <v>290.14012738853501</v>
      </c>
      <c r="AQ113" s="21">
        <v>292</v>
      </c>
      <c r="AR113" s="34">
        <f t="shared" si="38"/>
        <v>99.363057324840753</v>
      </c>
      <c r="AS113" s="21">
        <v>276.19108280254778</v>
      </c>
      <c r="AT113" s="21">
        <v>279.91082802547771</v>
      </c>
      <c r="AU113" s="34">
        <f t="shared" si="39"/>
        <v>98.671096345514954</v>
      </c>
      <c r="AV113" s="35">
        <f t="shared" si="40"/>
        <v>99.479442199039298</v>
      </c>
      <c r="AW113" s="27">
        <v>291.0700636942675</v>
      </c>
      <c r="AX113" s="21">
        <v>292</v>
      </c>
      <c r="AY113" s="36">
        <f t="shared" si="46"/>
        <v>99.681528662420376</v>
      </c>
      <c r="AZ113" s="21">
        <v>288.28025477707007</v>
      </c>
      <c r="BA113" s="21">
        <v>292</v>
      </c>
      <c r="BB113" s="36">
        <f t="shared" si="42"/>
        <v>98.726114649681534</v>
      </c>
      <c r="BC113" s="21">
        <v>292</v>
      </c>
      <c r="BD113" s="21">
        <v>292</v>
      </c>
      <c r="BE113" s="36">
        <f t="shared" si="47"/>
        <v>100</v>
      </c>
      <c r="BF113" s="37">
        <f t="shared" si="44"/>
        <v>99.649681528662427</v>
      </c>
      <c r="BG113" s="6">
        <f t="shared" si="45"/>
        <v>88.981995404594159</v>
      </c>
    </row>
    <row r="114" spans="1:245" ht="15.75">
      <c r="A114" s="39"/>
      <c r="B114" s="4" t="s">
        <v>520</v>
      </c>
      <c r="C114" s="21">
        <v>600</v>
      </c>
      <c r="D114" s="8">
        <v>18</v>
      </c>
      <c r="E114" s="8">
        <v>23</v>
      </c>
      <c r="F114" s="22">
        <f t="shared" si="24"/>
        <v>0.78260869565217395</v>
      </c>
      <c r="G114" s="8">
        <v>38</v>
      </c>
      <c r="H114" s="3">
        <v>38</v>
      </c>
      <c r="I114" s="23">
        <f t="shared" si="25"/>
        <v>1</v>
      </c>
      <c r="J114" s="24">
        <f t="shared" si="26"/>
        <v>89.130434782608688</v>
      </c>
      <c r="K114" s="8">
        <v>4</v>
      </c>
      <c r="L114" s="8">
        <v>4</v>
      </c>
      <c r="M114" s="25">
        <f t="shared" si="27"/>
        <v>100</v>
      </c>
      <c r="N114" s="21">
        <v>524.35068545376555</v>
      </c>
      <c r="O114" s="21">
        <v>534.45378151260502</v>
      </c>
      <c r="P114" s="26">
        <f t="shared" si="28"/>
        <v>0.98109640831758027</v>
      </c>
      <c r="Q114" s="21">
        <v>510.10101010101016</v>
      </c>
      <c r="R114" s="27">
        <v>529.29292929292933</v>
      </c>
      <c r="S114" s="26">
        <f t="shared" si="29"/>
        <v>0.9637404580152672</v>
      </c>
      <c r="T114" s="25">
        <f t="shared" si="30"/>
        <v>97.241843316642374</v>
      </c>
      <c r="U114" s="28">
        <f t="shared" si="31"/>
        <v>95.635867761439556</v>
      </c>
      <c r="V114" s="8">
        <v>5</v>
      </c>
      <c r="W114" s="8">
        <v>5</v>
      </c>
      <c r="X114" s="29">
        <v>100</v>
      </c>
      <c r="Y114" s="21">
        <v>537.26812816188863</v>
      </c>
      <c r="Z114" s="21">
        <v>600</v>
      </c>
      <c r="AA114" s="29">
        <f t="shared" si="32"/>
        <v>89.544688026981433</v>
      </c>
      <c r="AB114" s="30">
        <f t="shared" si="33"/>
        <v>94.772344013490709</v>
      </c>
      <c r="AC114" s="8">
        <v>0</v>
      </c>
      <c r="AD114" s="8">
        <v>5</v>
      </c>
      <c r="AE114" s="31">
        <f t="shared" si="34"/>
        <v>0</v>
      </c>
      <c r="AF114" s="8">
        <v>2</v>
      </c>
      <c r="AG114" s="8">
        <v>3</v>
      </c>
      <c r="AH114" s="31">
        <v>60</v>
      </c>
      <c r="AI114" s="32">
        <v>33</v>
      </c>
      <c r="AJ114" s="32">
        <v>38</v>
      </c>
      <c r="AK114" s="31">
        <f t="shared" si="35"/>
        <v>86.842105263157904</v>
      </c>
      <c r="AL114" s="33">
        <f t="shared" si="36"/>
        <v>50.05263157894737</v>
      </c>
      <c r="AM114" s="21">
        <v>569.59459459459458</v>
      </c>
      <c r="AN114" s="21">
        <v>600</v>
      </c>
      <c r="AO114" s="34">
        <f t="shared" si="37"/>
        <v>94.932432432432435</v>
      </c>
      <c r="AP114" s="21">
        <v>592.89340101522839</v>
      </c>
      <c r="AQ114" s="21">
        <v>600</v>
      </c>
      <c r="AR114" s="34">
        <f t="shared" si="38"/>
        <v>98.815566835871394</v>
      </c>
      <c r="AS114" s="21">
        <v>530.96446700507613</v>
      </c>
      <c r="AT114" s="21">
        <v>539.08629441624362</v>
      </c>
      <c r="AU114" s="34">
        <f t="shared" si="39"/>
        <v>98.493408662900194</v>
      </c>
      <c r="AV114" s="35">
        <f t="shared" si="40"/>
        <v>97.197881439901579</v>
      </c>
      <c r="AW114" s="27">
        <v>588.81355932203394</v>
      </c>
      <c r="AX114" s="21">
        <v>600</v>
      </c>
      <c r="AY114" s="36">
        <f t="shared" si="46"/>
        <v>98.13559322033899</v>
      </c>
      <c r="AZ114" s="21">
        <v>575.59322033898309</v>
      </c>
      <c r="BA114" s="21">
        <v>600</v>
      </c>
      <c r="BB114" s="36">
        <f t="shared" si="42"/>
        <v>95.932203389830519</v>
      </c>
      <c r="BC114" s="21">
        <v>588.81355932203394</v>
      </c>
      <c r="BD114" s="21">
        <v>600</v>
      </c>
      <c r="BE114" s="36">
        <f t="shared" si="47"/>
        <v>98.13559322033899</v>
      </c>
      <c r="BF114" s="37">
        <f t="shared" si="44"/>
        <v>97.694915254237287</v>
      </c>
      <c r="BG114" s="6">
        <f t="shared" si="45"/>
        <v>87.0707280096033</v>
      </c>
    </row>
    <row r="115" spans="1:245" ht="15.75">
      <c r="A115" s="39"/>
      <c r="B115" s="4" t="s">
        <v>527</v>
      </c>
      <c r="C115" s="21">
        <v>74.400000000000006</v>
      </c>
      <c r="D115" s="8">
        <v>17.5</v>
      </c>
      <c r="E115" s="8">
        <v>23</v>
      </c>
      <c r="F115" s="22">
        <f t="shared" si="24"/>
        <v>0.76086956521739135</v>
      </c>
      <c r="G115" s="8">
        <v>38</v>
      </c>
      <c r="H115" s="3">
        <v>38</v>
      </c>
      <c r="I115" s="23">
        <f t="shared" si="25"/>
        <v>1</v>
      </c>
      <c r="J115" s="24">
        <f t="shared" si="26"/>
        <v>88.043478260869563</v>
      </c>
      <c r="K115" s="8">
        <v>4</v>
      </c>
      <c r="L115" s="8">
        <v>4</v>
      </c>
      <c r="M115" s="25">
        <f t="shared" si="27"/>
        <v>100</v>
      </c>
      <c r="N115" s="21">
        <v>61.572413793103451</v>
      </c>
      <c r="O115" s="21">
        <v>62.427586206896557</v>
      </c>
      <c r="P115" s="26">
        <f t="shared" si="28"/>
        <v>0.98630136986301364</v>
      </c>
      <c r="Q115" s="21">
        <v>52.165517241379305</v>
      </c>
      <c r="R115" s="27">
        <v>53.87586206896551</v>
      </c>
      <c r="S115" s="26">
        <f t="shared" si="29"/>
        <v>0.96825396825396826</v>
      </c>
      <c r="T115" s="25">
        <f t="shared" si="30"/>
        <v>97.727766905849094</v>
      </c>
      <c r="U115" s="28">
        <f t="shared" si="31"/>
        <v>95.504150240600509</v>
      </c>
      <c r="V115" s="8">
        <v>5</v>
      </c>
      <c r="W115" s="8">
        <v>5</v>
      </c>
      <c r="X115" s="29">
        <v>100</v>
      </c>
      <c r="Y115" s="21">
        <v>67.558620689655172</v>
      </c>
      <c r="Z115" s="21">
        <v>74.400000000000006</v>
      </c>
      <c r="AA115" s="29">
        <f t="shared" si="32"/>
        <v>90.804597701149419</v>
      </c>
      <c r="AB115" s="30">
        <f t="shared" si="33"/>
        <v>95.402298850574709</v>
      </c>
      <c r="AC115" s="8">
        <v>0</v>
      </c>
      <c r="AD115" s="8">
        <v>5</v>
      </c>
      <c r="AE115" s="31">
        <f t="shared" si="34"/>
        <v>0</v>
      </c>
      <c r="AF115" s="8">
        <v>2</v>
      </c>
      <c r="AG115" s="8">
        <v>3</v>
      </c>
      <c r="AH115" s="31">
        <f>AF115*100/3</f>
        <v>66.666666666666671</v>
      </c>
      <c r="AI115" s="32">
        <v>4</v>
      </c>
      <c r="AJ115" s="32">
        <v>5</v>
      </c>
      <c r="AK115" s="31">
        <f t="shared" si="35"/>
        <v>80</v>
      </c>
      <c r="AL115" s="33">
        <f t="shared" si="36"/>
        <v>50.666666666666671</v>
      </c>
      <c r="AM115" s="21">
        <v>73.544827586206907</v>
      </c>
      <c r="AN115" s="21">
        <v>74.400000000000006</v>
      </c>
      <c r="AO115" s="34">
        <f t="shared" si="37"/>
        <v>98.850574712643677</v>
      </c>
      <c r="AP115" s="21">
        <v>73.544827586206907</v>
      </c>
      <c r="AQ115" s="21">
        <v>74.400000000000006</v>
      </c>
      <c r="AR115" s="34">
        <f t="shared" si="38"/>
        <v>98.850574712643677</v>
      </c>
      <c r="AS115" s="21">
        <v>64.993103448275875</v>
      </c>
      <c r="AT115" s="21">
        <v>65.848275862068974</v>
      </c>
      <c r="AU115" s="34">
        <f t="shared" si="39"/>
        <v>98.701298701298711</v>
      </c>
      <c r="AV115" s="35">
        <f t="shared" si="40"/>
        <v>98.820719510374687</v>
      </c>
      <c r="AW115" s="27">
        <v>69.268965517241384</v>
      </c>
      <c r="AX115" s="21">
        <v>74.400000000000006</v>
      </c>
      <c r="AY115" s="36">
        <f t="shared" si="46"/>
        <v>93.103448275862064</v>
      </c>
      <c r="AZ115" s="21">
        <v>70.979310344827582</v>
      </c>
      <c r="BA115" s="21">
        <v>74.400000000000006</v>
      </c>
      <c r="BB115" s="36">
        <f t="shared" si="42"/>
        <v>95.402298850574695</v>
      </c>
      <c r="BC115" s="21">
        <v>71.834482758620695</v>
      </c>
      <c r="BD115" s="21">
        <v>74.400000000000006</v>
      </c>
      <c r="BE115" s="36">
        <f t="shared" si="47"/>
        <v>96.551724137931032</v>
      </c>
      <c r="BF115" s="37">
        <f t="shared" si="44"/>
        <v>95.28735632183907</v>
      </c>
      <c r="BG115" s="6">
        <f t="shared" si="45"/>
        <v>87.136238318011124</v>
      </c>
    </row>
    <row r="116" spans="1:245" ht="15.75">
      <c r="A116" s="39"/>
      <c r="B116" s="4" t="s">
        <v>521</v>
      </c>
      <c r="C116" s="21">
        <v>400</v>
      </c>
      <c r="D116" s="8">
        <v>23</v>
      </c>
      <c r="E116" s="8">
        <v>24</v>
      </c>
      <c r="F116" s="22">
        <f t="shared" si="24"/>
        <v>0.95833333333333337</v>
      </c>
      <c r="G116" s="8">
        <v>38</v>
      </c>
      <c r="H116" s="3">
        <v>38</v>
      </c>
      <c r="I116" s="23">
        <f t="shared" si="25"/>
        <v>1</v>
      </c>
      <c r="J116" s="24">
        <f t="shared" si="26"/>
        <v>97.916666666666671</v>
      </c>
      <c r="K116" s="8">
        <v>4</v>
      </c>
      <c r="L116" s="8">
        <v>4</v>
      </c>
      <c r="M116" s="25">
        <f t="shared" si="27"/>
        <v>100</v>
      </c>
      <c r="N116" s="21">
        <v>329.43450501114859</v>
      </c>
      <c r="O116" s="21">
        <v>335.5163727959698</v>
      </c>
      <c r="P116" s="26">
        <f t="shared" si="28"/>
        <v>0.98187311178247727</v>
      </c>
      <c r="Q116" s="21">
        <v>297.67533913330311</v>
      </c>
      <c r="R116" s="27">
        <v>311.8987341772152</v>
      </c>
      <c r="S116" s="26">
        <f t="shared" si="29"/>
        <v>0.9543973941368078</v>
      </c>
      <c r="T116" s="25">
        <f t="shared" si="30"/>
        <v>96.813525295964254</v>
      </c>
      <c r="U116" s="28">
        <f t="shared" si="31"/>
        <v>98.100410118385696</v>
      </c>
      <c r="V116" s="8">
        <v>5</v>
      </c>
      <c r="W116" s="8">
        <v>5</v>
      </c>
      <c r="X116" s="29">
        <v>100</v>
      </c>
      <c r="Y116" s="21">
        <v>367.34693877551018</v>
      </c>
      <c r="Z116" s="21">
        <v>400</v>
      </c>
      <c r="AA116" s="29">
        <f t="shared" si="32"/>
        <v>91.836734693877546</v>
      </c>
      <c r="AB116" s="30">
        <f t="shared" si="33"/>
        <v>95.918367346938766</v>
      </c>
      <c r="AC116" s="8">
        <v>0</v>
      </c>
      <c r="AD116" s="8">
        <v>5</v>
      </c>
      <c r="AE116" s="31">
        <f t="shared" si="34"/>
        <v>0</v>
      </c>
      <c r="AF116" s="8">
        <v>2</v>
      </c>
      <c r="AG116" s="8">
        <v>3</v>
      </c>
      <c r="AH116" s="31">
        <v>60</v>
      </c>
      <c r="AI116" s="32">
        <v>13</v>
      </c>
      <c r="AJ116" s="32">
        <v>14</v>
      </c>
      <c r="AK116" s="31">
        <f t="shared" si="35"/>
        <v>92.857142857142861</v>
      </c>
      <c r="AL116" s="33">
        <f t="shared" si="36"/>
        <v>51.857142857142861</v>
      </c>
      <c r="AM116" s="21">
        <v>390.76923076923077</v>
      </c>
      <c r="AN116" s="21">
        <v>400</v>
      </c>
      <c r="AO116" s="34">
        <f t="shared" si="37"/>
        <v>97.692307692307693</v>
      </c>
      <c r="AP116" s="21">
        <v>397.94871794871796</v>
      </c>
      <c r="AQ116" s="21">
        <v>400</v>
      </c>
      <c r="AR116" s="34">
        <f t="shared" si="38"/>
        <v>99.487179487179489</v>
      </c>
      <c r="AS116" s="21">
        <v>339.4871794871795</v>
      </c>
      <c r="AT116" s="21">
        <v>344.61538461538464</v>
      </c>
      <c r="AU116" s="34">
        <f t="shared" si="39"/>
        <v>98.511904761904759</v>
      </c>
      <c r="AV116" s="35">
        <f t="shared" si="40"/>
        <v>98.574175824175825</v>
      </c>
      <c r="AW116" s="27">
        <v>393.84615384615387</v>
      </c>
      <c r="AX116" s="21">
        <v>400</v>
      </c>
      <c r="AY116" s="36">
        <f t="shared" si="46"/>
        <v>98.461538461538467</v>
      </c>
      <c r="AZ116" s="21">
        <v>368.20512820512823</v>
      </c>
      <c r="BA116" s="21">
        <v>400</v>
      </c>
      <c r="BB116" s="36">
        <f t="shared" si="42"/>
        <v>92.051282051282058</v>
      </c>
      <c r="BC116" s="21">
        <v>394.87179487179486</v>
      </c>
      <c r="BD116" s="21">
        <v>400</v>
      </c>
      <c r="BE116" s="36">
        <f t="shared" si="47"/>
        <v>98.717948717948715</v>
      </c>
      <c r="BF116" s="37">
        <f t="shared" si="44"/>
        <v>97.307692307692321</v>
      </c>
      <c r="BG116" s="6">
        <f t="shared" si="45"/>
        <v>88.351557690867097</v>
      </c>
    </row>
    <row r="117" spans="1:245" ht="15.75">
      <c r="A117" s="39"/>
      <c r="B117" s="4" t="s">
        <v>519</v>
      </c>
      <c r="C117" s="21">
        <v>168</v>
      </c>
      <c r="D117" s="8">
        <v>20</v>
      </c>
      <c r="E117" s="8">
        <v>24</v>
      </c>
      <c r="F117" s="22">
        <f t="shared" si="24"/>
        <v>0.83333333333333337</v>
      </c>
      <c r="G117" s="8">
        <v>34</v>
      </c>
      <c r="H117" s="3">
        <v>38</v>
      </c>
      <c r="I117" s="23">
        <f t="shared" si="25"/>
        <v>0.89473684210526316</v>
      </c>
      <c r="J117" s="24">
        <f t="shared" si="26"/>
        <v>86.403508771929822</v>
      </c>
      <c r="K117" s="8">
        <v>4</v>
      </c>
      <c r="L117" s="8">
        <v>4</v>
      </c>
      <c r="M117" s="25">
        <f t="shared" si="27"/>
        <v>100</v>
      </c>
      <c r="N117" s="21">
        <v>152.33160621761658</v>
      </c>
      <c r="O117" s="21">
        <v>157.55440414507774</v>
      </c>
      <c r="P117" s="26">
        <f t="shared" si="28"/>
        <v>0.96685082872928163</v>
      </c>
      <c r="Q117" s="21">
        <v>142.75647668393785</v>
      </c>
      <c r="R117" s="27">
        <v>154.94300518134716</v>
      </c>
      <c r="S117" s="26">
        <f t="shared" si="29"/>
        <v>0.92134831460674171</v>
      </c>
      <c r="T117" s="25">
        <f t="shared" si="30"/>
        <v>94.409957166801163</v>
      </c>
      <c r="U117" s="28">
        <f t="shared" si="31"/>
        <v>93.685035498299413</v>
      </c>
      <c r="V117" s="8">
        <v>5</v>
      </c>
      <c r="W117" s="8">
        <v>5</v>
      </c>
      <c r="X117" s="29">
        <v>100</v>
      </c>
      <c r="Y117" s="21">
        <v>154.94300518134716</v>
      </c>
      <c r="Z117" s="21">
        <v>168</v>
      </c>
      <c r="AA117" s="29">
        <f t="shared" si="32"/>
        <v>92.2279792746114</v>
      </c>
      <c r="AB117" s="30">
        <f t="shared" si="33"/>
        <v>96.113989637305707</v>
      </c>
      <c r="AC117" s="8">
        <v>0</v>
      </c>
      <c r="AD117" s="8">
        <v>5</v>
      </c>
      <c r="AE117" s="31">
        <f t="shared" si="34"/>
        <v>0</v>
      </c>
      <c r="AF117" s="8">
        <v>2</v>
      </c>
      <c r="AG117" s="8">
        <v>3</v>
      </c>
      <c r="AH117" s="31">
        <v>60</v>
      </c>
      <c r="AI117" s="32">
        <v>5</v>
      </c>
      <c r="AJ117" s="32">
        <v>6</v>
      </c>
      <c r="AK117" s="31">
        <f t="shared" si="35"/>
        <v>83.333333333333343</v>
      </c>
      <c r="AL117" s="33">
        <f t="shared" si="36"/>
        <v>49</v>
      </c>
      <c r="AM117" s="21">
        <v>160.16580310880829</v>
      </c>
      <c r="AN117" s="21">
        <v>168</v>
      </c>
      <c r="AO117" s="34">
        <f t="shared" si="37"/>
        <v>95.336787564766851</v>
      </c>
      <c r="AP117" s="21">
        <v>164.51813471502592</v>
      </c>
      <c r="AQ117" s="21">
        <v>168</v>
      </c>
      <c r="AR117" s="34">
        <f t="shared" si="38"/>
        <v>97.927461139896394</v>
      </c>
      <c r="AS117" s="21">
        <v>144.375</v>
      </c>
      <c r="AT117" s="21">
        <v>147</v>
      </c>
      <c r="AU117" s="34">
        <f t="shared" si="39"/>
        <v>98.214285714285708</v>
      </c>
      <c r="AV117" s="35">
        <f t="shared" si="40"/>
        <v>96.948556624722443</v>
      </c>
      <c r="AW117" s="27">
        <v>163.60209424083769</v>
      </c>
      <c r="AX117" s="21">
        <v>168</v>
      </c>
      <c r="AY117" s="36">
        <f t="shared" si="46"/>
        <v>97.382198952879577</v>
      </c>
      <c r="AZ117" s="21">
        <v>159.2041884816754</v>
      </c>
      <c r="BA117" s="21">
        <v>168</v>
      </c>
      <c r="BB117" s="36">
        <f t="shared" si="42"/>
        <v>94.764397905759168</v>
      </c>
      <c r="BC117" s="21">
        <v>164.48167539267016</v>
      </c>
      <c r="BD117" s="21">
        <v>168</v>
      </c>
      <c r="BE117" s="36">
        <f t="shared" si="47"/>
        <v>97.905759162303667</v>
      </c>
      <c r="BF117" s="37">
        <f t="shared" si="44"/>
        <v>97.120418848167532</v>
      </c>
      <c r="BG117" s="6">
        <f t="shared" si="45"/>
        <v>86.573600121699016</v>
      </c>
    </row>
    <row r="118" spans="1:245" ht="15.75">
      <c r="A118" s="39"/>
      <c r="B118" s="4" t="s">
        <v>516</v>
      </c>
      <c r="C118" s="21">
        <v>146</v>
      </c>
      <c r="D118" s="8">
        <v>23</v>
      </c>
      <c r="E118" s="8">
        <v>23</v>
      </c>
      <c r="F118" s="22">
        <f t="shared" si="24"/>
        <v>1</v>
      </c>
      <c r="G118" s="8">
        <v>34</v>
      </c>
      <c r="H118" s="3">
        <v>38</v>
      </c>
      <c r="I118" s="23">
        <f t="shared" si="25"/>
        <v>0.89473684210526316</v>
      </c>
      <c r="J118" s="24">
        <f t="shared" si="26"/>
        <v>94.736842105263165</v>
      </c>
      <c r="K118" s="8">
        <v>4</v>
      </c>
      <c r="L118" s="8">
        <v>4</v>
      </c>
      <c r="M118" s="25">
        <f t="shared" si="27"/>
        <v>100</v>
      </c>
      <c r="N118" s="21">
        <v>129.61224489795919</v>
      </c>
      <c r="O118" s="21">
        <v>131.84693877551021</v>
      </c>
      <c r="P118" s="26">
        <f t="shared" si="28"/>
        <v>0.98305084745762705</v>
      </c>
      <c r="Q118" s="21">
        <v>120.67346938775511</v>
      </c>
      <c r="R118" s="27">
        <v>122.16326530612245</v>
      </c>
      <c r="S118" s="26">
        <f t="shared" si="29"/>
        <v>0.98780487804878048</v>
      </c>
      <c r="T118" s="25">
        <f t="shared" si="30"/>
        <v>98.542786275320381</v>
      </c>
      <c r="U118" s="28">
        <f t="shared" si="31"/>
        <v>97.838167141707103</v>
      </c>
      <c r="V118" s="8">
        <v>5</v>
      </c>
      <c r="W118" s="8">
        <v>5</v>
      </c>
      <c r="X118" s="29">
        <v>100</v>
      </c>
      <c r="Y118" s="21">
        <v>137.80612244897958</v>
      </c>
      <c r="Z118" s="21">
        <v>146</v>
      </c>
      <c r="AA118" s="29">
        <f t="shared" si="32"/>
        <v>94.387755102040799</v>
      </c>
      <c r="AB118" s="30">
        <f t="shared" si="33"/>
        <v>97.193877551020393</v>
      </c>
      <c r="AC118" s="8">
        <v>0</v>
      </c>
      <c r="AD118" s="8">
        <v>5</v>
      </c>
      <c r="AE118" s="31">
        <f t="shared" si="34"/>
        <v>0</v>
      </c>
      <c r="AF118" s="8">
        <v>2</v>
      </c>
      <c r="AG118" s="8">
        <v>3</v>
      </c>
      <c r="AH118" s="31">
        <v>60</v>
      </c>
      <c r="AI118" s="32">
        <v>3</v>
      </c>
      <c r="AJ118" s="32">
        <v>3</v>
      </c>
      <c r="AK118" s="31">
        <f t="shared" si="35"/>
        <v>100</v>
      </c>
      <c r="AL118" s="33">
        <f t="shared" si="36"/>
        <v>54</v>
      </c>
      <c r="AM118" s="21">
        <v>143.0204081632653</v>
      </c>
      <c r="AN118" s="21">
        <v>146</v>
      </c>
      <c r="AO118" s="34">
        <f t="shared" si="37"/>
        <v>97.959183673469383</v>
      </c>
      <c r="AP118" s="21">
        <v>143.00512820512819</v>
      </c>
      <c r="AQ118" s="21">
        <v>146</v>
      </c>
      <c r="AR118" s="34">
        <f t="shared" si="38"/>
        <v>97.948717948717928</v>
      </c>
      <c r="AS118" s="21">
        <v>128.76657824933687</v>
      </c>
      <c r="AT118" s="21">
        <v>131.02564102564102</v>
      </c>
      <c r="AU118" s="34">
        <f t="shared" si="39"/>
        <v>98.275862068965523</v>
      </c>
      <c r="AV118" s="35">
        <f t="shared" si="40"/>
        <v>98.018333062668034</v>
      </c>
      <c r="AW118" s="27">
        <v>144.48704663212436</v>
      </c>
      <c r="AX118" s="21">
        <v>146</v>
      </c>
      <c r="AY118" s="36">
        <f t="shared" si="46"/>
        <v>98.963730569948197</v>
      </c>
      <c r="AZ118" s="21">
        <v>139.94818652849742</v>
      </c>
      <c r="BA118" s="21">
        <v>146</v>
      </c>
      <c r="BB118" s="36">
        <f t="shared" si="42"/>
        <v>95.85492227979276</v>
      </c>
      <c r="BC118" s="21">
        <v>144.48704663212436</v>
      </c>
      <c r="BD118" s="21">
        <v>146</v>
      </c>
      <c r="BE118" s="36">
        <f t="shared" si="47"/>
        <v>98.963730569948197</v>
      </c>
      <c r="BF118" s="37">
        <f t="shared" si="44"/>
        <v>98.341968911917121</v>
      </c>
      <c r="BG118" s="6">
        <f t="shared" si="45"/>
        <v>89.078469333462522</v>
      </c>
    </row>
    <row r="119" spans="1:245" ht="15.75">
      <c r="A119" s="39"/>
      <c r="B119" s="4" t="s">
        <v>523</v>
      </c>
      <c r="C119" s="21">
        <v>108.80000000000001</v>
      </c>
      <c r="D119" s="8">
        <v>23</v>
      </c>
      <c r="E119" s="8">
        <v>24</v>
      </c>
      <c r="F119" s="22">
        <f t="shared" si="24"/>
        <v>0.95833333333333337</v>
      </c>
      <c r="G119" s="8">
        <v>38</v>
      </c>
      <c r="H119" s="3">
        <v>38</v>
      </c>
      <c r="I119" s="23">
        <f t="shared" si="25"/>
        <v>1</v>
      </c>
      <c r="J119" s="24">
        <f t="shared" si="26"/>
        <v>97.916666666666671</v>
      </c>
      <c r="K119" s="8">
        <v>4</v>
      </c>
      <c r="L119" s="8">
        <v>4</v>
      </c>
      <c r="M119" s="25">
        <f t="shared" si="27"/>
        <v>100</v>
      </c>
      <c r="N119" s="21">
        <v>100.91594202898551</v>
      </c>
      <c r="O119" s="21">
        <v>101.44154589371982</v>
      </c>
      <c r="P119" s="26">
        <f t="shared" si="28"/>
        <v>0.9948186528497408</v>
      </c>
      <c r="Q119" s="21">
        <v>101.96714975845411</v>
      </c>
      <c r="R119" s="27">
        <v>101.96714975845411</v>
      </c>
      <c r="S119" s="26">
        <f t="shared" si="29"/>
        <v>1</v>
      </c>
      <c r="T119" s="25">
        <f t="shared" si="30"/>
        <v>99.740932642487053</v>
      </c>
      <c r="U119" s="28">
        <f t="shared" si="31"/>
        <v>99.271373056994832</v>
      </c>
      <c r="V119" s="8">
        <v>5</v>
      </c>
      <c r="W119" s="8">
        <v>5</v>
      </c>
      <c r="X119" s="29">
        <v>100</v>
      </c>
      <c r="Y119" s="21">
        <v>105.10291262135922</v>
      </c>
      <c r="Z119" s="21">
        <v>108.80000000000001</v>
      </c>
      <c r="AA119" s="29">
        <f t="shared" si="32"/>
        <v>96.601941747572809</v>
      </c>
      <c r="AB119" s="30">
        <f t="shared" si="33"/>
        <v>98.300970873786412</v>
      </c>
      <c r="AC119" s="8">
        <v>0</v>
      </c>
      <c r="AD119" s="8">
        <v>5</v>
      </c>
      <c r="AE119" s="31">
        <f t="shared" si="34"/>
        <v>0</v>
      </c>
      <c r="AF119" s="8">
        <v>2</v>
      </c>
      <c r="AG119" s="8">
        <v>3</v>
      </c>
      <c r="AH119" s="31">
        <f>AF119*100/3</f>
        <v>66.666666666666671</v>
      </c>
      <c r="AI119" s="32">
        <v>3</v>
      </c>
      <c r="AJ119" s="32">
        <v>3</v>
      </c>
      <c r="AK119" s="31">
        <f t="shared" si="35"/>
        <v>100</v>
      </c>
      <c r="AL119" s="33">
        <f t="shared" si="36"/>
        <v>56.666666666666671</v>
      </c>
      <c r="AM119" s="21">
        <v>105.61560975609758</v>
      </c>
      <c r="AN119" s="21">
        <v>108.80000000000001</v>
      </c>
      <c r="AO119" s="34">
        <f t="shared" si="37"/>
        <v>97.073170731707322</v>
      </c>
      <c r="AP119" s="21">
        <v>106.14634146341464</v>
      </c>
      <c r="AQ119" s="21">
        <v>108.80000000000001</v>
      </c>
      <c r="AR119" s="34">
        <f t="shared" si="38"/>
        <v>97.560975609756099</v>
      </c>
      <c r="AS119" s="21">
        <v>98.182497033619001</v>
      </c>
      <c r="AT119" s="21">
        <v>98.716097560975626</v>
      </c>
      <c r="AU119" s="34">
        <f t="shared" si="39"/>
        <v>99.459459459459453</v>
      </c>
      <c r="AV119" s="35">
        <f t="shared" si="40"/>
        <v>97.745550428477273</v>
      </c>
      <c r="AW119" s="27">
        <v>107.73333333333333</v>
      </c>
      <c r="AX119" s="21">
        <v>108.80000000000001</v>
      </c>
      <c r="AY119" s="36">
        <f t="shared" si="46"/>
        <v>99.019607843137251</v>
      </c>
      <c r="AZ119" s="21">
        <v>105.06666666666666</v>
      </c>
      <c r="BA119" s="21">
        <v>108.80000000000001</v>
      </c>
      <c r="BB119" s="36">
        <f t="shared" si="42"/>
        <v>96.568627450980387</v>
      </c>
      <c r="BC119" s="21">
        <v>107.73333333333333</v>
      </c>
      <c r="BD119" s="21">
        <v>108.80000000000001</v>
      </c>
      <c r="BE119" s="36">
        <f t="shared" si="47"/>
        <v>99.019607843137251</v>
      </c>
      <c r="BF119" s="37">
        <f t="shared" si="44"/>
        <v>98.529411764705884</v>
      </c>
      <c r="BG119" s="6">
        <f t="shared" si="45"/>
        <v>90.10279455812622</v>
      </c>
    </row>
    <row r="120" spans="1:245" s="45" customFormat="1" ht="15.75">
      <c r="A120" s="39"/>
      <c r="B120" s="4" t="s">
        <v>524</v>
      </c>
      <c r="C120" s="21">
        <v>168.8</v>
      </c>
      <c r="D120" s="8">
        <v>23</v>
      </c>
      <c r="E120" s="8">
        <v>23</v>
      </c>
      <c r="F120" s="22">
        <f t="shared" si="24"/>
        <v>1</v>
      </c>
      <c r="G120" s="8">
        <v>38</v>
      </c>
      <c r="H120" s="3">
        <v>38</v>
      </c>
      <c r="I120" s="23">
        <f t="shared" si="25"/>
        <v>1</v>
      </c>
      <c r="J120" s="24">
        <f t="shared" si="26"/>
        <v>100</v>
      </c>
      <c r="K120" s="8">
        <v>4</v>
      </c>
      <c r="L120" s="8">
        <v>4</v>
      </c>
      <c r="M120" s="25">
        <f t="shared" si="27"/>
        <v>100</v>
      </c>
      <c r="N120" s="21">
        <v>157.81301775147929</v>
      </c>
      <c r="O120" s="21">
        <v>159.81065088757396</v>
      </c>
      <c r="P120" s="26">
        <f t="shared" si="28"/>
        <v>0.98750000000000004</v>
      </c>
      <c r="Q120" s="21">
        <v>135.83905325443789</v>
      </c>
      <c r="R120" s="27">
        <v>138.83550295857989</v>
      </c>
      <c r="S120" s="26">
        <f t="shared" si="29"/>
        <v>0.97841726618705038</v>
      </c>
      <c r="T120" s="25">
        <f t="shared" si="30"/>
        <v>98.295863309352512</v>
      </c>
      <c r="U120" s="28">
        <f t="shared" si="31"/>
        <v>99.318345323740999</v>
      </c>
      <c r="V120" s="8">
        <v>5</v>
      </c>
      <c r="W120" s="8">
        <v>5</v>
      </c>
      <c r="X120" s="29">
        <v>100</v>
      </c>
      <c r="Y120" s="21">
        <v>159.81065088757396</v>
      </c>
      <c r="Z120" s="21">
        <v>168.8</v>
      </c>
      <c r="AA120" s="29">
        <f t="shared" si="32"/>
        <v>94.674556213017738</v>
      </c>
      <c r="AB120" s="30">
        <f t="shared" si="33"/>
        <v>97.337278106508876</v>
      </c>
      <c r="AC120" s="8">
        <v>0</v>
      </c>
      <c r="AD120" s="8">
        <v>5</v>
      </c>
      <c r="AE120" s="31">
        <f t="shared" si="34"/>
        <v>0</v>
      </c>
      <c r="AF120" s="8">
        <v>2</v>
      </c>
      <c r="AG120" s="8">
        <v>3</v>
      </c>
      <c r="AH120" s="31">
        <f>AF120*100/3</f>
        <v>66.666666666666671</v>
      </c>
      <c r="AI120" s="32">
        <v>7</v>
      </c>
      <c r="AJ120" s="32">
        <v>7</v>
      </c>
      <c r="AK120" s="31">
        <f t="shared" si="35"/>
        <v>100</v>
      </c>
      <c r="AL120" s="33">
        <f t="shared" si="36"/>
        <v>56.666666666666671</v>
      </c>
      <c r="AM120" s="21">
        <v>166.80236686390535</v>
      </c>
      <c r="AN120" s="21">
        <v>168.8</v>
      </c>
      <c r="AO120" s="34">
        <f t="shared" si="37"/>
        <v>98.816568047337284</v>
      </c>
      <c r="AP120" s="21">
        <v>166.80236686390535</v>
      </c>
      <c r="AQ120" s="21">
        <v>168.8</v>
      </c>
      <c r="AR120" s="34">
        <f t="shared" si="38"/>
        <v>98.816568047337284</v>
      </c>
      <c r="AS120" s="21">
        <v>149.7095238095238</v>
      </c>
      <c r="AT120" s="21">
        <v>149.7095238095238</v>
      </c>
      <c r="AU120" s="34">
        <f t="shared" si="39"/>
        <v>100</v>
      </c>
      <c r="AV120" s="35">
        <f t="shared" si="40"/>
        <v>99.053254437869839</v>
      </c>
      <c r="AW120" s="27">
        <v>168.8</v>
      </c>
      <c r="AX120" s="21">
        <v>168.8</v>
      </c>
      <c r="AY120" s="36">
        <f t="shared" si="46"/>
        <v>100</v>
      </c>
      <c r="AZ120" s="21">
        <v>166.7904761904762</v>
      </c>
      <c r="BA120" s="21">
        <v>168.8</v>
      </c>
      <c r="BB120" s="36">
        <f t="shared" si="42"/>
        <v>98.809523809523796</v>
      </c>
      <c r="BC120" s="21">
        <v>167.79523809523809</v>
      </c>
      <c r="BD120" s="21">
        <v>168.8</v>
      </c>
      <c r="BE120" s="36">
        <f t="shared" si="47"/>
        <v>99.404761904761898</v>
      </c>
      <c r="BF120" s="37">
        <f t="shared" si="44"/>
        <v>99.464285714285708</v>
      </c>
      <c r="BG120" s="6">
        <f t="shared" si="45"/>
        <v>90.367966049814427</v>
      </c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</row>
    <row r="121" spans="1:245" ht="15.75">
      <c r="A121" s="39"/>
      <c r="B121" s="4" t="s">
        <v>522</v>
      </c>
      <c r="C121" s="21">
        <v>190.8</v>
      </c>
      <c r="D121" s="8">
        <v>21</v>
      </c>
      <c r="E121" s="8">
        <v>23</v>
      </c>
      <c r="F121" s="22">
        <f t="shared" si="24"/>
        <v>0.91304347826086951</v>
      </c>
      <c r="G121" s="8">
        <v>38</v>
      </c>
      <c r="H121" s="3">
        <v>38</v>
      </c>
      <c r="I121" s="23">
        <f t="shared" si="25"/>
        <v>1</v>
      </c>
      <c r="J121" s="24">
        <f t="shared" si="26"/>
        <v>95.652173913043484</v>
      </c>
      <c r="K121" s="8">
        <v>4</v>
      </c>
      <c r="L121" s="8">
        <v>4</v>
      </c>
      <c r="M121" s="25">
        <f t="shared" si="27"/>
        <v>100</v>
      </c>
      <c r="N121" s="21">
        <v>167.82408376963352</v>
      </c>
      <c r="O121" s="21">
        <v>170.82094240837696</v>
      </c>
      <c r="P121" s="26">
        <f t="shared" si="28"/>
        <v>0.98245614035087725</v>
      </c>
      <c r="Q121" s="21">
        <v>150.84188481675395</v>
      </c>
      <c r="R121" s="27">
        <v>155.8366492146597</v>
      </c>
      <c r="S121" s="26">
        <f t="shared" si="29"/>
        <v>0.96794871794871795</v>
      </c>
      <c r="T121" s="25">
        <f t="shared" si="30"/>
        <v>97.520242914979761</v>
      </c>
      <c r="U121" s="28">
        <f t="shared" si="31"/>
        <v>97.703749339904959</v>
      </c>
      <c r="V121" s="8">
        <v>5</v>
      </c>
      <c r="W121" s="8">
        <v>5</v>
      </c>
      <c r="X121" s="29">
        <v>100</v>
      </c>
      <c r="Y121" s="21">
        <v>174.73263157894741</v>
      </c>
      <c r="Z121" s="21">
        <v>190.8</v>
      </c>
      <c r="AA121" s="29">
        <f t="shared" si="32"/>
        <v>91.578947368421069</v>
      </c>
      <c r="AB121" s="30">
        <f t="shared" si="33"/>
        <v>95.789473684210535</v>
      </c>
      <c r="AC121" s="8">
        <v>0</v>
      </c>
      <c r="AD121" s="8">
        <v>5</v>
      </c>
      <c r="AE121" s="31">
        <f t="shared" si="34"/>
        <v>0</v>
      </c>
      <c r="AF121" s="8">
        <v>2</v>
      </c>
      <c r="AG121" s="8">
        <v>3</v>
      </c>
      <c r="AH121" s="31">
        <f>AF121*100/3</f>
        <v>66.666666666666671</v>
      </c>
      <c r="AI121" s="32">
        <v>6</v>
      </c>
      <c r="AJ121" s="32">
        <v>7</v>
      </c>
      <c r="AK121" s="31">
        <f t="shared" si="35"/>
        <v>85.714285714285708</v>
      </c>
      <c r="AL121" s="33">
        <f t="shared" si="36"/>
        <v>52.38095238095238</v>
      </c>
      <c r="AM121" s="21">
        <v>186.78315789473683</v>
      </c>
      <c r="AN121" s="21">
        <v>190.8</v>
      </c>
      <c r="AO121" s="34">
        <f t="shared" si="37"/>
        <v>97.89473684210526</v>
      </c>
      <c r="AP121" s="21">
        <v>187.78736842105263</v>
      </c>
      <c r="AQ121" s="21">
        <v>190.8</v>
      </c>
      <c r="AR121" s="34">
        <f t="shared" si="38"/>
        <v>98.421052631578945</v>
      </c>
      <c r="AS121" s="21">
        <v>153.64421052631582</v>
      </c>
      <c r="AT121" s="21">
        <v>153.64421052631582</v>
      </c>
      <c r="AU121" s="34">
        <f t="shared" si="39"/>
        <v>100</v>
      </c>
      <c r="AV121" s="35">
        <f t="shared" si="40"/>
        <v>98.526315789473699</v>
      </c>
      <c r="AW121" s="27">
        <v>186.78315789473683</v>
      </c>
      <c r="AX121" s="21">
        <v>190.8</v>
      </c>
      <c r="AY121" s="36">
        <f t="shared" si="46"/>
        <v>97.89473684210526</v>
      </c>
      <c r="AZ121" s="21">
        <v>185.77894736842106</v>
      </c>
      <c r="BA121" s="21">
        <v>190.8</v>
      </c>
      <c r="BB121" s="36">
        <f t="shared" si="42"/>
        <v>97.368421052631575</v>
      </c>
      <c r="BC121" s="21">
        <v>186.78315789473683</v>
      </c>
      <c r="BD121" s="21">
        <v>190.8</v>
      </c>
      <c r="BE121" s="36">
        <f t="shared" si="47"/>
        <v>97.89473684210526</v>
      </c>
      <c r="BF121" s="37">
        <f t="shared" si="44"/>
        <v>97.78947368421052</v>
      </c>
      <c r="BG121" s="6">
        <f t="shared" si="45"/>
        <v>88.437992975750419</v>
      </c>
    </row>
    <row r="122" spans="1:245" ht="15.75">
      <c r="A122" s="39"/>
      <c r="B122" s="4" t="s">
        <v>514</v>
      </c>
      <c r="C122" s="21">
        <v>449.6</v>
      </c>
      <c r="D122" s="8">
        <v>23</v>
      </c>
      <c r="E122" s="8">
        <v>24</v>
      </c>
      <c r="F122" s="22">
        <f t="shared" si="24"/>
        <v>0.95833333333333337</v>
      </c>
      <c r="G122" s="8">
        <v>36</v>
      </c>
      <c r="H122" s="3">
        <v>38</v>
      </c>
      <c r="I122" s="23">
        <f t="shared" si="25"/>
        <v>0.94736842105263153</v>
      </c>
      <c r="J122" s="24">
        <f t="shared" si="26"/>
        <v>95.285087719298247</v>
      </c>
      <c r="K122" s="8">
        <v>4</v>
      </c>
      <c r="L122" s="8">
        <v>4</v>
      </c>
      <c r="M122" s="25">
        <f t="shared" si="27"/>
        <v>100</v>
      </c>
      <c r="N122" s="21">
        <v>398.18731736600955</v>
      </c>
      <c r="O122" s="21">
        <v>410.85691382765532</v>
      </c>
      <c r="P122" s="26">
        <f t="shared" si="28"/>
        <v>0.96916299559471364</v>
      </c>
      <c r="Q122" s="21">
        <v>398.94084507042254</v>
      </c>
      <c r="R122" s="27">
        <v>423.36579476861169</v>
      </c>
      <c r="S122" s="26">
        <f t="shared" si="29"/>
        <v>0.94230769230769229</v>
      </c>
      <c r="T122" s="25">
        <f t="shared" si="30"/>
        <v>95.573534395120291</v>
      </c>
      <c r="U122" s="28">
        <f t="shared" si="31"/>
        <v>96.81494007383759</v>
      </c>
      <c r="V122" s="8">
        <v>5</v>
      </c>
      <c r="W122" s="8">
        <v>5</v>
      </c>
      <c r="X122" s="29">
        <v>100</v>
      </c>
      <c r="Y122" s="21">
        <v>392.14604462474648</v>
      </c>
      <c r="Z122" s="21">
        <v>449.6</v>
      </c>
      <c r="AA122" s="29">
        <f t="shared" si="32"/>
        <v>87.2210953346856</v>
      </c>
      <c r="AB122" s="30">
        <f t="shared" si="33"/>
        <v>93.6105476673428</v>
      </c>
      <c r="AC122" s="8">
        <v>0</v>
      </c>
      <c r="AD122" s="8">
        <v>5</v>
      </c>
      <c r="AE122" s="31">
        <f t="shared" si="34"/>
        <v>0</v>
      </c>
      <c r="AF122" s="8">
        <v>2</v>
      </c>
      <c r="AG122" s="8">
        <v>3</v>
      </c>
      <c r="AH122" s="31">
        <v>60</v>
      </c>
      <c r="AI122" s="32">
        <v>20</v>
      </c>
      <c r="AJ122" s="32">
        <v>21</v>
      </c>
      <c r="AK122" s="31">
        <f t="shared" si="35"/>
        <v>95.238095238095227</v>
      </c>
      <c r="AL122" s="33">
        <f t="shared" si="36"/>
        <v>52.571428571428569</v>
      </c>
      <c r="AM122" s="21">
        <v>440.44317718940937</v>
      </c>
      <c r="AN122" s="21">
        <v>449.6</v>
      </c>
      <c r="AO122" s="34">
        <f t="shared" si="37"/>
        <v>97.963340122199583</v>
      </c>
      <c r="AP122" s="21">
        <v>440.44317718940937</v>
      </c>
      <c r="AQ122" s="21">
        <v>449.6</v>
      </c>
      <c r="AR122" s="34">
        <f t="shared" si="38"/>
        <v>97.963340122199583</v>
      </c>
      <c r="AS122" s="21">
        <v>398.11206543967279</v>
      </c>
      <c r="AT122" s="21">
        <v>407.30633946830267</v>
      </c>
      <c r="AU122" s="34">
        <f t="shared" si="39"/>
        <v>97.742663656884872</v>
      </c>
      <c r="AV122" s="35">
        <f t="shared" si="40"/>
        <v>97.919204829136646</v>
      </c>
      <c r="AW122" s="27">
        <v>439.48629856850721</v>
      </c>
      <c r="AX122" s="21">
        <v>449.6</v>
      </c>
      <c r="AY122" s="36">
        <f t="shared" si="46"/>
        <v>97.750511247443768</v>
      </c>
      <c r="AZ122" s="21">
        <v>430.29202453987727</v>
      </c>
      <c r="BA122" s="21">
        <v>449.6</v>
      </c>
      <c r="BB122" s="36">
        <f t="shared" si="42"/>
        <v>95.705521472392633</v>
      </c>
      <c r="BC122" s="21">
        <v>440.4057259713702</v>
      </c>
      <c r="BD122" s="21">
        <v>449.6</v>
      </c>
      <c r="BE122" s="36">
        <f t="shared" si="47"/>
        <v>97.955010224948879</v>
      </c>
      <c r="BF122" s="37">
        <f t="shared" si="44"/>
        <v>97.443762781186095</v>
      </c>
      <c r="BG122" s="6">
        <f t="shared" si="45"/>
        <v>87.671976784586349</v>
      </c>
    </row>
    <row r="123" spans="1:245" ht="15.75">
      <c r="A123" s="39"/>
      <c r="B123" s="4" t="s">
        <v>526</v>
      </c>
      <c r="C123" s="21">
        <v>163.20000000000002</v>
      </c>
      <c r="D123" s="8">
        <v>23</v>
      </c>
      <c r="E123" s="8">
        <v>24</v>
      </c>
      <c r="F123" s="22">
        <f t="shared" si="24"/>
        <v>0.95833333333333337</v>
      </c>
      <c r="G123" s="8">
        <v>38</v>
      </c>
      <c r="H123" s="3">
        <v>38</v>
      </c>
      <c r="I123" s="23">
        <f t="shared" si="25"/>
        <v>1</v>
      </c>
      <c r="J123" s="24">
        <f t="shared" si="26"/>
        <v>97.916666666666671</v>
      </c>
      <c r="K123" s="8">
        <v>4</v>
      </c>
      <c r="L123" s="8">
        <v>4</v>
      </c>
      <c r="M123" s="25">
        <f t="shared" si="27"/>
        <v>100</v>
      </c>
      <c r="N123" s="21">
        <v>136.16687116564418</v>
      </c>
      <c r="O123" s="21">
        <v>141.17300613496934</v>
      </c>
      <c r="P123" s="26">
        <f t="shared" si="28"/>
        <v>0.96453900709219853</v>
      </c>
      <c r="Q123" s="21">
        <v>130.96296296296299</v>
      </c>
      <c r="R123" s="27">
        <v>134.99259259259262</v>
      </c>
      <c r="S123" s="26">
        <f t="shared" si="29"/>
        <v>0.97014925373134331</v>
      </c>
      <c r="T123" s="25">
        <f t="shared" si="30"/>
        <v>96.734413041177092</v>
      </c>
      <c r="U123" s="28">
        <f t="shared" si="31"/>
        <v>98.068765216470837</v>
      </c>
      <c r="V123" s="8">
        <v>5</v>
      </c>
      <c r="W123" s="8">
        <v>5</v>
      </c>
      <c r="X123" s="29">
        <v>100</v>
      </c>
      <c r="Y123" s="21">
        <v>148.0888888888889</v>
      </c>
      <c r="Z123" s="21">
        <v>163.20000000000002</v>
      </c>
      <c r="AA123" s="29">
        <f t="shared" si="32"/>
        <v>90.740740740740748</v>
      </c>
      <c r="AB123" s="30">
        <f t="shared" si="33"/>
        <v>95.370370370370381</v>
      </c>
      <c r="AC123" s="8">
        <v>0</v>
      </c>
      <c r="AD123" s="8">
        <v>5</v>
      </c>
      <c r="AE123" s="31">
        <f t="shared" si="34"/>
        <v>0</v>
      </c>
      <c r="AF123" s="8">
        <v>2</v>
      </c>
      <c r="AG123" s="8">
        <v>3</v>
      </c>
      <c r="AH123" s="31">
        <v>60</v>
      </c>
      <c r="AI123" s="32">
        <v>12</v>
      </c>
      <c r="AJ123" s="32">
        <v>13</v>
      </c>
      <c r="AK123" s="31">
        <f t="shared" si="35"/>
        <v>92.307692307692307</v>
      </c>
      <c r="AL123" s="33">
        <f t="shared" si="36"/>
        <v>51.692307692307693</v>
      </c>
      <c r="AM123" s="21">
        <v>157.11801242236027</v>
      </c>
      <c r="AN123" s="21">
        <v>163.20000000000002</v>
      </c>
      <c r="AO123" s="34">
        <f t="shared" si="37"/>
        <v>96.273291925465841</v>
      </c>
      <c r="AP123" s="21">
        <v>160.15900621118013</v>
      </c>
      <c r="AQ123" s="21">
        <v>163.20000000000002</v>
      </c>
      <c r="AR123" s="34">
        <f t="shared" si="38"/>
        <v>98.136645962732914</v>
      </c>
      <c r="AS123" s="21">
        <v>138.72000000000003</v>
      </c>
      <c r="AT123" s="21">
        <v>141.78000000000003</v>
      </c>
      <c r="AU123" s="34">
        <f t="shared" si="39"/>
        <v>97.841726618705039</v>
      </c>
      <c r="AV123" s="35">
        <f t="shared" si="40"/>
        <v>97.33232047902051</v>
      </c>
      <c r="AW123" s="27">
        <v>161.16000000000003</v>
      </c>
      <c r="AX123" s="21">
        <v>163.20000000000002</v>
      </c>
      <c r="AY123" s="36">
        <f t="shared" si="46"/>
        <v>98.75</v>
      </c>
      <c r="AZ123" s="21">
        <v>157.08000000000001</v>
      </c>
      <c r="BA123" s="21">
        <v>163.20000000000002</v>
      </c>
      <c r="BB123" s="36">
        <f t="shared" si="42"/>
        <v>96.25</v>
      </c>
      <c r="BC123" s="21">
        <v>161.16000000000003</v>
      </c>
      <c r="BD123" s="21">
        <v>163.20000000000002</v>
      </c>
      <c r="BE123" s="36">
        <f t="shared" si="47"/>
        <v>98.75</v>
      </c>
      <c r="BF123" s="37">
        <f t="shared" si="44"/>
        <v>98.25</v>
      </c>
      <c r="BG123" s="6">
        <f t="shared" si="45"/>
        <v>88.142752751633878</v>
      </c>
    </row>
    <row r="124" spans="1:245" ht="15.75">
      <c r="A124" s="39"/>
      <c r="B124" s="4" t="s">
        <v>619</v>
      </c>
      <c r="C124" s="21">
        <v>20.8</v>
      </c>
      <c r="D124" s="8">
        <v>16</v>
      </c>
      <c r="E124" s="8">
        <v>16</v>
      </c>
      <c r="F124" s="22">
        <f t="shared" si="24"/>
        <v>1</v>
      </c>
      <c r="G124" s="8">
        <v>38</v>
      </c>
      <c r="H124" s="3">
        <v>38</v>
      </c>
      <c r="I124" s="23">
        <f t="shared" si="25"/>
        <v>1</v>
      </c>
      <c r="J124" s="24">
        <f t="shared" si="26"/>
        <v>100</v>
      </c>
      <c r="K124" s="8">
        <v>4</v>
      </c>
      <c r="L124" s="8">
        <v>4</v>
      </c>
      <c r="M124" s="25">
        <f t="shared" si="27"/>
        <v>100</v>
      </c>
      <c r="N124" s="21">
        <v>17.828571428571429</v>
      </c>
      <c r="O124" s="21">
        <v>19.017142857142858</v>
      </c>
      <c r="P124" s="26">
        <f t="shared" si="28"/>
        <v>0.9375</v>
      </c>
      <c r="Q124" s="21">
        <v>17.828571428571429</v>
      </c>
      <c r="R124" s="27">
        <v>18.422857142857143</v>
      </c>
      <c r="S124" s="26">
        <f t="shared" si="29"/>
        <v>0.967741935483871</v>
      </c>
      <c r="T124" s="25">
        <f t="shared" si="30"/>
        <v>95.262096774193552</v>
      </c>
      <c r="U124" s="28">
        <f t="shared" si="31"/>
        <v>98.104838709677423</v>
      </c>
      <c r="V124" s="8">
        <v>5</v>
      </c>
      <c r="W124" s="8">
        <v>5</v>
      </c>
      <c r="X124" s="29">
        <v>100</v>
      </c>
      <c r="Y124" s="21">
        <v>19.017142857142858</v>
      </c>
      <c r="Z124" s="21">
        <v>20.8</v>
      </c>
      <c r="AA124" s="29">
        <f t="shared" si="32"/>
        <v>91.428571428571431</v>
      </c>
      <c r="AB124" s="30">
        <f t="shared" si="33"/>
        <v>95.714285714285722</v>
      </c>
      <c r="AC124" s="8">
        <v>0</v>
      </c>
      <c r="AD124" s="8">
        <v>5</v>
      </c>
      <c r="AE124" s="31">
        <f t="shared" si="34"/>
        <v>0</v>
      </c>
      <c r="AF124" s="8">
        <v>2</v>
      </c>
      <c r="AG124" s="8">
        <v>3</v>
      </c>
      <c r="AH124" s="31">
        <f>AF124*100/3</f>
        <v>66.666666666666671</v>
      </c>
      <c r="AI124" s="32">
        <v>1</v>
      </c>
      <c r="AJ124" s="32">
        <v>1</v>
      </c>
      <c r="AK124" s="31">
        <f t="shared" si="35"/>
        <v>100</v>
      </c>
      <c r="AL124" s="33">
        <f t="shared" si="36"/>
        <v>56.666666666666671</v>
      </c>
      <c r="AM124" s="21">
        <v>20.8</v>
      </c>
      <c r="AN124" s="21">
        <v>20.8</v>
      </c>
      <c r="AO124" s="34">
        <f t="shared" si="37"/>
        <v>100</v>
      </c>
      <c r="AP124" s="21">
        <v>20.205714285714286</v>
      </c>
      <c r="AQ124" s="21">
        <v>20.8</v>
      </c>
      <c r="AR124" s="34">
        <f t="shared" si="38"/>
        <v>97.142857142857139</v>
      </c>
      <c r="AS124" s="21">
        <v>18.422857142857143</v>
      </c>
      <c r="AT124" s="21">
        <v>18.422857142857143</v>
      </c>
      <c r="AU124" s="34">
        <f t="shared" si="39"/>
        <v>100</v>
      </c>
      <c r="AV124" s="35">
        <f t="shared" si="40"/>
        <v>98.857142857142861</v>
      </c>
      <c r="AW124" s="27">
        <v>20.205714285714286</v>
      </c>
      <c r="AX124" s="21">
        <v>20.8</v>
      </c>
      <c r="AY124" s="36">
        <f t="shared" si="46"/>
        <v>97.142857142857139</v>
      </c>
      <c r="AZ124" s="21">
        <v>20.8</v>
      </c>
      <c r="BA124" s="21">
        <v>20.8</v>
      </c>
      <c r="BB124" s="36">
        <f t="shared" si="42"/>
        <v>100</v>
      </c>
      <c r="BC124" s="21">
        <v>20.205714285714286</v>
      </c>
      <c r="BD124" s="21">
        <v>20.8</v>
      </c>
      <c r="BE124" s="36">
        <f t="shared" si="47"/>
        <v>97.142857142857139</v>
      </c>
      <c r="BF124" s="37">
        <f t="shared" si="44"/>
        <v>97.714285714285708</v>
      </c>
      <c r="BG124" s="6">
        <f t="shared" si="45"/>
        <v>89.411443932411686</v>
      </c>
    </row>
    <row r="125" spans="1:245" ht="15.75">
      <c r="A125" s="39"/>
      <c r="B125" s="4" t="s">
        <v>378</v>
      </c>
      <c r="C125" s="21">
        <v>55.2</v>
      </c>
      <c r="D125" s="8">
        <v>23</v>
      </c>
      <c r="E125" s="8">
        <v>23</v>
      </c>
      <c r="F125" s="22">
        <f t="shared" si="24"/>
        <v>1</v>
      </c>
      <c r="G125" s="8">
        <v>39</v>
      </c>
      <c r="H125" s="8">
        <v>39</v>
      </c>
      <c r="I125" s="23">
        <f t="shared" si="25"/>
        <v>1</v>
      </c>
      <c r="J125" s="24">
        <f t="shared" si="26"/>
        <v>100</v>
      </c>
      <c r="K125" s="8">
        <v>4</v>
      </c>
      <c r="L125" s="8">
        <v>4</v>
      </c>
      <c r="M125" s="25">
        <f t="shared" si="27"/>
        <v>100</v>
      </c>
      <c r="N125" s="21">
        <v>52.2</v>
      </c>
      <c r="O125" s="21">
        <v>52.2</v>
      </c>
      <c r="P125" s="26">
        <f t="shared" si="28"/>
        <v>1</v>
      </c>
      <c r="Q125" s="21">
        <v>42.461538461538474</v>
      </c>
      <c r="R125" s="27">
        <v>43.674725274725283</v>
      </c>
      <c r="S125" s="26">
        <f t="shared" si="29"/>
        <v>0.97222222222222232</v>
      </c>
      <c r="T125" s="25">
        <f t="shared" si="30"/>
        <v>98.611111111111114</v>
      </c>
      <c r="U125" s="28">
        <f t="shared" si="31"/>
        <v>99.444444444444457</v>
      </c>
      <c r="V125" s="8">
        <v>5</v>
      </c>
      <c r="W125" s="8">
        <v>5</v>
      </c>
      <c r="X125" s="29">
        <v>100</v>
      </c>
      <c r="Y125" s="21">
        <v>53.380219780219782</v>
      </c>
      <c r="Z125" s="21">
        <v>55.2</v>
      </c>
      <c r="AA125" s="29">
        <f t="shared" si="32"/>
        <v>96.703296703296701</v>
      </c>
      <c r="AB125" s="30">
        <f t="shared" si="33"/>
        <v>98.35164835164835</v>
      </c>
      <c r="AC125" s="8">
        <v>0</v>
      </c>
      <c r="AD125" s="8">
        <v>5</v>
      </c>
      <c r="AE125" s="31">
        <f t="shared" si="34"/>
        <v>0</v>
      </c>
      <c r="AF125" s="8">
        <v>1</v>
      </c>
      <c r="AG125" s="8">
        <v>3</v>
      </c>
      <c r="AH125" s="31">
        <v>30</v>
      </c>
      <c r="AI125" s="32">
        <v>3</v>
      </c>
      <c r="AJ125" s="32">
        <v>3</v>
      </c>
      <c r="AK125" s="31">
        <f t="shared" si="35"/>
        <v>100</v>
      </c>
      <c r="AL125" s="33">
        <f t="shared" si="36"/>
        <v>42</v>
      </c>
      <c r="AM125" s="21">
        <v>55.2</v>
      </c>
      <c r="AN125" s="21">
        <v>55.2</v>
      </c>
      <c r="AO125" s="34">
        <f t="shared" si="37"/>
        <v>100</v>
      </c>
      <c r="AP125" s="21">
        <v>55.2</v>
      </c>
      <c r="AQ125" s="21">
        <v>55.2</v>
      </c>
      <c r="AR125" s="34">
        <f t="shared" si="38"/>
        <v>100</v>
      </c>
      <c r="AS125" s="21">
        <v>49.680000000000007</v>
      </c>
      <c r="AT125" s="21">
        <v>49.680000000000007</v>
      </c>
      <c r="AU125" s="34">
        <f t="shared" si="39"/>
        <v>100</v>
      </c>
      <c r="AV125" s="35">
        <f t="shared" si="40"/>
        <v>100</v>
      </c>
      <c r="AW125" s="27">
        <v>55.2</v>
      </c>
      <c r="AX125" s="21">
        <v>55.2</v>
      </c>
      <c r="AY125" s="36">
        <f t="shared" si="46"/>
        <v>100</v>
      </c>
      <c r="AZ125" s="21">
        <v>54.586666666666666</v>
      </c>
      <c r="BA125" s="21">
        <v>55.2</v>
      </c>
      <c r="BB125" s="36">
        <f t="shared" si="42"/>
        <v>98.888888888888886</v>
      </c>
      <c r="BC125" s="21">
        <v>55.2</v>
      </c>
      <c r="BD125" s="21">
        <v>55.2</v>
      </c>
      <c r="BE125" s="36">
        <f t="shared" si="47"/>
        <v>100</v>
      </c>
      <c r="BF125" s="37">
        <f t="shared" si="44"/>
        <v>99.777777777777771</v>
      </c>
      <c r="BG125" s="6">
        <f t="shared" si="45"/>
        <v>87.914774114774119</v>
      </c>
    </row>
    <row r="126" spans="1:245" ht="15.75">
      <c r="A126" s="39"/>
      <c r="B126" s="4" t="s">
        <v>327</v>
      </c>
      <c r="C126" s="21">
        <v>13.600000000000001</v>
      </c>
      <c r="D126" s="8">
        <v>20</v>
      </c>
      <c r="E126" s="8">
        <v>20</v>
      </c>
      <c r="F126" s="22">
        <f t="shared" si="24"/>
        <v>1</v>
      </c>
      <c r="G126" s="8">
        <v>39</v>
      </c>
      <c r="H126" s="8">
        <v>39</v>
      </c>
      <c r="I126" s="23">
        <f t="shared" si="25"/>
        <v>1</v>
      </c>
      <c r="J126" s="24">
        <f t="shared" si="26"/>
        <v>100</v>
      </c>
      <c r="K126" s="8">
        <v>4</v>
      </c>
      <c r="L126" s="8">
        <v>4</v>
      </c>
      <c r="M126" s="25">
        <f t="shared" si="27"/>
        <v>100</v>
      </c>
      <c r="N126" s="21">
        <v>11.900000000000002</v>
      </c>
      <c r="O126" s="21">
        <v>11.900000000000002</v>
      </c>
      <c r="P126" s="26">
        <f t="shared" si="28"/>
        <v>1</v>
      </c>
      <c r="Q126" s="21">
        <v>6.8000000000000007</v>
      </c>
      <c r="R126" s="27">
        <v>6.8000000000000007</v>
      </c>
      <c r="S126" s="26">
        <f t="shared" si="29"/>
        <v>1</v>
      </c>
      <c r="T126" s="25">
        <f t="shared" si="30"/>
        <v>100</v>
      </c>
      <c r="U126" s="28">
        <f t="shared" si="31"/>
        <v>100</v>
      </c>
      <c r="V126" s="8">
        <v>5</v>
      </c>
      <c r="W126" s="8">
        <v>5</v>
      </c>
      <c r="X126" s="29">
        <v>100</v>
      </c>
      <c r="Y126" s="21">
        <v>12.750000000000002</v>
      </c>
      <c r="Z126" s="21">
        <v>13.600000000000001</v>
      </c>
      <c r="AA126" s="29">
        <f t="shared" si="32"/>
        <v>93.75</v>
      </c>
      <c r="AB126" s="30">
        <f t="shared" si="33"/>
        <v>96.875</v>
      </c>
      <c r="AC126" s="8">
        <v>0</v>
      </c>
      <c r="AD126" s="8">
        <v>5</v>
      </c>
      <c r="AE126" s="31">
        <f t="shared" si="34"/>
        <v>0</v>
      </c>
      <c r="AF126" s="8">
        <v>0</v>
      </c>
      <c r="AG126" s="8">
        <v>3</v>
      </c>
      <c r="AH126" s="31">
        <f>AF126*100/3</f>
        <v>0</v>
      </c>
      <c r="AI126" s="32">
        <v>1</v>
      </c>
      <c r="AJ126" s="32">
        <v>1</v>
      </c>
      <c r="AK126" s="31">
        <f t="shared" si="35"/>
        <v>100</v>
      </c>
      <c r="AL126" s="33">
        <f t="shared" si="36"/>
        <v>30</v>
      </c>
      <c r="AM126" s="21">
        <v>12.750000000000002</v>
      </c>
      <c r="AN126" s="21">
        <v>13.600000000000001</v>
      </c>
      <c r="AO126" s="34">
        <f t="shared" si="37"/>
        <v>93.75</v>
      </c>
      <c r="AP126" s="21">
        <v>13.600000000000001</v>
      </c>
      <c r="AQ126" s="21">
        <v>13.600000000000001</v>
      </c>
      <c r="AR126" s="34">
        <f t="shared" si="38"/>
        <v>100</v>
      </c>
      <c r="AS126" s="21">
        <v>6.8000000000000007</v>
      </c>
      <c r="AT126" s="21">
        <v>6.8000000000000007</v>
      </c>
      <c r="AU126" s="34">
        <f t="shared" si="39"/>
        <v>100</v>
      </c>
      <c r="AV126" s="35">
        <f t="shared" si="40"/>
        <v>97.5</v>
      </c>
      <c r="AW126" s="27">
        <v>13.600000000000001</v>
      </c>
      <c r="AX126" s="21">
        <v>13.600000000000001</v>
      </c>
      <c r="AY126" s="36">
        <f t="shared" si="46"/>
        <v>100</v>
      </c>
      <c r="AZ126" s="21">
        <v>11.900000000000002</v>
      </c>
      <c r="BA126" s="21">
        <v>13.600000000000001</v>
      </c>
      <c r="BB126" s="36">
        <f t="shared" si="42"/>
        <v>87.500000000000014</v>
      </c>
      <c r="BC126" s="21">
        <v>13.600000000000001</v>
      </c>
      <c r="BD126" s="21">
        <v>13.600000000000001</v>
      </c>
      <c r="BE126" s="36">
        <f t="shared" si="47"/>
        <v>100</v>
      </c>
      <c r="BF126" s="37">
        <f t="shared" si="44"/>
        <v>97.5</v>
      </c>
      <c r="BG126" s="6">
        <f t="shared" si="45"/>
        <v>84.375</v>
      </c>
    </row>
    <row r="127" spans="1:245" ht="15.75">
      <c r="A127" s="39"/>
      <c r="B127" s="4" t="s">
        <v>324</v>
      </c>
      <c r="C127" s="21">
        <v>56</v>
      </c>
      <c r="D127" s="8">
        <v>16</v>
      </c>
      <c r="E127" s="8">
        <v>16</v>
      </c>
      <c r="F127" s="22">
        <f t="shared" si="24"/>
        <v>1</v>
      </c>
      <c r="G127" s="8">
        <v>37</v>
      </c>
      <c r="H127" s="8">
        <v>39</v>
      </c>
      <c r="I127" s="23">
        <f t="shared" si="25"/>
        <v>0.94871794871794868</v>
      </c>
      <c r="J127" s="24">
        <f t="shared" si="26"/>
        <v>97.435897435897431</v>
      </c>
      <c r="K127" s="8">
        <v>4</v>
      </c>
      <c r="L127" s="8">
        <v>4</v>
      </c>
      <c r="M127" s="25">
        <f t="shared" si="27"/>
        <v>100</v>
      </c>
      <c r="N127" s="21">
        <v>53.29032258064516</v>
      </c>
      <c r="O127" s="21">
        <v>54.193548387096776</v>
      </c>
      <c r="P127" s="26">
        <f t="shared" si="28"/>
        <v>0.98333333333333328</v>
      </c>
      <c r="Q127" s="21">
        <v>46.967741935483872</v>
      </c>
      <c r="R127" s="27">
        <v>47.870967741935488</v>
      </c>
      <c r="S127" s="26">
        <f t="shared" si="29"/>
        <v>0.98113207547169801</v>
      </c>
      <c r="T127" s="25">
        <f t="shared" si="30"/>
        <v>98.223270440251568</v>
      </c>
      <c r="U127" s="28">
        <f t="shared" si="31"/>
        <v>98.520077406869859</v>
      </c>
      <c r="V127" s="8">
        <v>5</v>
      </c>
      <c r="W127" s="8">
        <v>5</v>
      </c>
      <c r="X127" s="29">
        <v>100</v>
      </c>
      <c r="Y127" s="21">
        <v>54.163934426229503</v>
      </c>
      <c r="Z127" s="21">
        <v>56</v>
      </c>
      <c r="AA127" s="29">
        <f t="shared" si="32"/>
        <v>96.72131147540982</v>
      </c>
      <c r="AB127" s="30">
        <f t="shared" si="33"/>
        <v>98.360655737704917</v>
      </c>
      <c r="AC127" s="8">
        <v>0</v>
      </c>
      <c r="AD127" s="8">
        <v>5</v>
      </c>
      <c r="AE127" s="31">
        <f t="shared" si="34"/>
        <v>0</v>
      </c>
      <c r="AF127" s="8">
        <v>1</v>
      </c>
      <c r="AG127" s="8">
        <v>3</v>
      </c>
      <c r="AH127" s="31">
        <v>30</v>
      </c>
      <c r="AI127" s="32">
        <v>1</v>
      </c>
      <c r="AJ127" s="32">
        <v>1</v>
      </c>
      <c r="AK127" s="31">
        <f t="shared" si="35"/>
        <v>100</v>
      </c>
      <c r="AL127" s="33">
        <f t="shared" si="36"/>
        <v>42</v>
      </c>
      <c r="AM127" s="21">
        <v>55.081967213114751</v>
      </c>
      <c r="AN127" s="21">
        <v>56</v>
      </c>
      <c r="AO127" s="34">
        <f t="shared" si="37"/>
        <v>98.360655737704917</v>
      </c>
      <c r="AP127" s="21">
        <v>56</v>
      </c>
      <c r="AQ127" s="21">
        <v>56</v>
      </c>
      <c r="AR127" s="34">
        <f t="shared" si="38"/>
        <v>100</v>
      </c>
      <c r="AS127" s="21">
        <v>47.73770491803279</v>
      </c>
      <c r="AT127" s="21">
        <v>47.73770491803279</v>
      </c>
      <c r="AU127" s="34">
        <f t="shared" si="39"/>
        <v>100</v>
      </c>
      <c r="AV127" s="35">
        <f t="shared" si="40"/>
        <v>99.344262295081961</v>
      </c>
      <c r="AW127" s="27">
        <v>56</v>
      </c>
      <c r="AX127" s="21">
        <v>56</v>
      </c>
      <c r="AY127" s="36">
        <f t="shared" si="46"/>
        <v>100</v>
      </c>
      <c r="AZ127" s="21">
        <v>56</v>
      </c>
      <c r="BA127" s="21">
        <v>56</v>
      </c>
      <c r="BB127" s="36">
        <f t="shared" si="42"/>
        <v>100</v>
      </c>
      <c r="BC127" s="21">
        <v>56</v>
      </c>
      <c r="BD127" s="21">
        <v>56</v>
      </c>
      <c r="BE127" s="36">
        <f t="shared" si="47"/>
        <v>100</v>
      </c>
      <c r="BF127" s="37">
        <f t="shared" si="44"/>
        <v>100</v>
      </c>
      <c r="BG127" s="6">
        <f t="shared" si="45"/>
        <v>87.644999087931339</v>
      </c>
    </row>
    <row r="128" spans="1:245" ht="15.75">
      <c r="A128" s="39"/>
      <c r="B128" s="4" t="s">
        <v>326</v>
      </c>
      <c r="C128" s="38">
        <v>18.400000000000002</v>
      </c>
      <c r="D128" s="39">
        <v>21</v>
      </c>
      <c r="E128" s="39">
        <v>21</v>
      </c>
      <c r="F128" s="40">
        <f t="shared" si="24"/>
        <v>1</v>
      </c>
      <c r="G128" s="39">
        <v>39</v>
      </c>
      <c r="H128" s="39">
        <v>39</v>
      </c>
      <c r="I128" s="41">
        <f t="shared" si="25"/>
        <v>1</v>
      </c>
      <c r="J128" s="24">
        <f t="shared" si="26"/>
        <v>100</v>
      </c>
      <c r="K128" s="39">
        <v>4</v>
      </c>
      <c r="L128" s="39">
        <v>4</v>
      </c>
      <c r="M128" s="25">
        <f t="shared" si="27"/>
        <v>100</v>
      </c>
      <c r="N128" s="38">
        <v>15.333333333333334</v>
      </c>
      <c r="O128" s="38">
        <v>15.333333333333334</v>
      </c>
      <c r="P128" s="42">
        <f t="shared" si="28"/>
        <v>1</v>
      </c>
      <c r="Q128" s="38">
        <v>5.366666666666668</v>
      </c>
      <c r="R128" s="43">
        <v>5.366666666666668</v>
      </c>
      <c r="S128" s="42">
        <f t="shared" si="29"/>
        <v>1</v>
      </c>
      <c r="T128" s="25">
        <f t="shared" si="30"/>
        <v>100</v>
      </c>
      <c r="U128" s="28">
        <f t="shared" si="31"/>
        <v>100</v>
      </c>
      <c r="V128" s="39">
        <v>5</v>
      </c>
      <c r="W128" s="39">
        <v>5</v>
      </c>
      <c r="X128" s="29">
        <v>100</v>
      </c>
      <c r="Y128" s="38">
        <v>13.8</v>
      </c>
      <c r="Z128" s="38">
        <v>18.400000000000002</v>
      </c>
      <c r="AA128" s="29">
        <f t="shared" si="32"/>
        <v>75</v>
      </c>
      <c r="AB128" s="30">
        <f t="shared" si="33"/>
        <v>87.5</v>
      </c>
      <c r="AC128" s="39">
        <v>0</v>
      </c>
      <c r="AD128" s="39">
        <v>5</v>
      </c>
      <c r="AE128" s="31">
        <f t="shared" si="34"/>
        <v>0</v>
      </c>
      <c r="AF128" s="39">
        <v>1</v>
      </c>
      <c r="AG128" s="39">
        <v>3</v>
      </c>
      <c r="AH128" s="31">
        <v>30</v>
      </c>
      <c r="AI128" s="44">
        <v>1</v>
      </c>
      <c r="AJ128" s="44">
        <v>1</v>
      </c>
      <c r="AK128" s="31">
        <f t="shared" si="35"/>
        <v>100</v>
      </c>
      <c r="AL128" s="33">
        <f t="shared" si="36"/>
        <v>42</v>
      </c>
      <c r="AM128" s="38">
        <v>17.633333333333333</v>
      </c>
      <c r="AN128" s="38">
        <v>18.400000000000002</v>
      </c>
      <c r="AO128" s="34">
        <f t="shared" si="37"/>
        <v>95.833333333333314</v>
      </c>
      <c r="AP128" s="38">
        <v>16.8</v>
      </c>
      <c r="AQ128" s="38">
        <v>18.400000000000002</v>
      </c>
      <c r="AR128" s="34">
        <f t="shared" si="38"/>
        <v>91.304347826086953</v>
      </c>
      <c r="AS128" s="38">
        <v>12.8</v>
      </c>
      <c r="AT128" s="38">
        <v>12.8</v>
      </c>
      <c r="AU128" s="34">
        <f t="shared" si="39"/>
        <v>100</v>
      </c>
      <c r="AV128" s="35">
        <f t="shared" si="40"/>
        <v>94.85507246376811</v>
      </c>
      <c r="AW128" s="43">
        <v>16.8</v>
      </c>
      <c r="AX128" s="38">
        <v>18.400000000000002</v>
      </c>
      <c r="AY128" s="36">
        <f t="shared" si="46"/>
        <v>91.304347826086953</v>
      </c>
      <c r="AZ128" s="38">
        <v>16</v>
      </c>
      <c r="BA128" s="38">
        <v>18.400000000000002</v>
      </c>
      <c r="BB128" s="36">
        <f t="shared" si="42"/>
        <v>86.956521739130423</v>
      </c>
      <c r="BC128" s="38">
        <v>16.8</v>
      </c>
      <c r="BD128" s="38">
        <v>18.400000000000002</v>
      </c>
      <c r="BE128" s="36">
        <f t="shared" si="47"/>
        <v>91.304347826086953</v>
      </c>
      <c r="BF128" s="37">
        <f t="shared" si="44"/>
        <v>90.434782608695656</v>
      </c>
      <c r="BG128" s="6">
        <f t="shared" si="45"/>
        <v>82.957971014492756</v>
      </c>
    </row>
    <row r="129" spans="1:245" ht="15.75">
      <c r="A129" s="39"/>
      <c r="B129" s="4" t="s">
        <v>328</v>
      </c>
      <c r="C129" s="21">
        <v>34.4</v>
      </c>
      <c r="D129" s="8">
        <v>17</v>
      </c>
      <c r="E129" s="8">
        <v>17</v>
      </c>
      <c r="F129" s="22">
        <f t="shared" si="24"/>
        <v>1</v>
      </c>
      <c r="G129" s="8">
        <v>39</v>
      </c>
      <c r="H129" s="8">
        <v>39</v>
      </c>
      <c r="I129" s="23">
        <f t="shared" si="25"/>
        <v>1</v>
      </c>
      <c r="J129" s="24">
        <f t="shared" si="26"/>
        <v>100</v>
      </c>
      <c r="K129" s="8">
        <v>4</v>
      </c>
      <c r="L129" s="8">
        <v>4</v>
      </c>
      <c r="M129" s="25">
        <f t="shared" si="27"/>
        <v>100</v>
      </c>
      <c r="N129" s="21">
        <v>26.875</v>
      </c>
      <c r="O129" s="21">
        <v>26.875</v>
      </c>
      <c r="P129" s="26">
        <f t="shared" si="28"/>
        <v>1</v>
      </c>
      <c r="Q129" s="21">
        <v>13.975</v>
      </c>
      <c r="R129" s="27">
        <v>17.2</v>
      </c>
      <c r="S129" s="26">
        <f t="shared" si="29"/>
        <v>0.8125</v>
      </c>
      <c r="T129" s="25">
        <f t="shared" si="30"/>
        <v>90.625</v>
      </c>
      <c r="U129" s="28">
        <f t="shared" si="31"/>
        <v>96.25</v>
      </c>
      <c r="V129" s="8">
        <v>5</v>
      </c>
      <c r="W129" s="8">
        <v>5</v>
      </c>
      <c r="X129" s="29">
        <v>100</v>
      </c>
      <c r="Y129" s="21">
        <v>27.95</v>
      </c>
      <c r="Z129" s="21">
        <v>34.4</v>
      </c>
      <c r="AA129" s="29">
        <f t="shared" si="32"/>
        <v>81.25</v>
      </c>
      <c r="AB129" s="30">
        <f t="shared" si="33"/>
        <v>90.625</v>
      </c>
      <c r="AC129" s="8">
        <v>0</v>
      </c>
      <c r="AD129" s="8">
        <v>5</v>
      </c>
      <c r="AE129" s="31">
        <f t="shared" si="34"/>
        <v>0</v>
      </c>
      <c r="AF129" s="8">
        <v>1</v>
      </c>
      <c r="AG129" s="8">
        <v>3</v>
      </c>
      <c r="AH129" s="31">
        <v>30</v>
      </c>
      <c r="AI129" s="32">
        <v>1</v>
      </c>
      <c r="AJ129" s="32">
        <v>1</v>
      </c>
      <c r="AK129" s="31">
        <f t="shared" si="35"/>
        <v>100</v>
      </c>
      <c r="AL129" s="33">
        <f t="shared" si="36"/>
        <v>42</v>
      </c>
      <c r="AM129" s="21">
        <v>33.324999999999996</v>
      </c>
      <c r="AN129" s="21">
        <v>34.4</v>
      </c>
      <c r="AO129" s="34">
        <f t="shared" si="37"/>
        <v>96.874999999999986</v>
      </c>
      <c r="AP129" s="21">
        <v>33.324999999999996</v>
      </c>
      <c r="AQ129" s="21">
        <v>34.4</v>
      </c>
      <c r="AR129" s="34">
        <f t="shared" si="38"/>
        <v>96.874999999999986</v>
      </c>
      <c r="AS129" s="21">
        <v>19.350000000000001</v>
      </c>
      <c r="AT129" s="21">
        <v>20.425000000000001</v>
      </c>
      <c r="AU129" s="34">
        <f t="shared" si="39"/>
        <v>94.736842105263165</v>
      </c>
      <c r="AV129" s="35">
        <f t="shared" si="40"/>
        <v>96.44736842105263</v>
      </c>
      <c r="AW129" s="27">
        <v>32.25</v>
      </c>
      <c r="AX129" s="21">
        <v>34.4</v>
      </c>
      <c r="AY129" s="36">
        <f t="shared" si="46"/>
        <v>93.75</v>
      </c>
      <c r="AZ129" s="21">
        <v>29.024999999999999</v>
      </c>
      <c r="BA129" s="21">
        <v>34.4</v>
      </c>
      <c r="BB129" s="36">
        <f t="shared" si="42"/>
        <v>84.375</v>
      </c>
      <c r="BC129" s="21">
        <v>34.4</v>
      </c>
      <c r="BD129" s="21">
        <v>34.4</v>
      </c>
      <c r="BE129" s="36">
        <f t="shared" si="47"/>
        <v>100</v>
      </c>
      <c r="BF129" s="37">
        <f t="shared" si="44"/>
        <v>95</v>
      </c>
      <c r="BG129" s="6">
        <f t="shared" si="45"/>
        <v>84.064473684210526</v>
      </c>
    </row>
    <row r="130" spans="1:245" ht="15.75">
      <c r="A130" s="39"/>
      <c r="B130" s="4" t="s">
        <v>329</v>
      </c>
      <c r="C130" s="21">
        <v>2.4000000000000004</v>
      </c>
      <c r="D130" s="8">
        <v>14</v>
      </c>
      <c r="E130" s="8">
        <v>15</v>
      </c>
      <c r="F130" s="22">
        <f t="shared" si="24"/>
        <v>0.93333333333333335</v>
      </c>
      <c r="G130" s="8">
        <v>38</v>
      </c>
      <c r="H130" s="8">
        <v>39</v>
      </c>
      <c r="I130" s="23">
        <f t="shared" si="25"/>
        <v>0.97435897435897434</v>
      </c>
      <c r="J130" s="24">
        <f t="shared" si="26"/>
        <v>95.384615384615373</v>
      </c>
      <c r="K130" s="8">
        <v>4</v>
      </c>
      <c r="L130" s="8">
        <v>4</v>
      </c>
      <c r="M130" s="25">
        <f t="shared" si="27"/>
        <v>100</v>
      </c>
      <c r="N130" s="21">
        <v>2.4000000000000004</v>
      </c>
      <c r="O130" s="21">
        <v>2.4000000000000004</v>
      </c>
      <c r="P130" s="26">
        <f t="shared" si="28"/>
        <v>1</v>
      </c>
      <c r="Q130" s="21">
        <v>2.4000000000000004</v>
      </c>
      <c r="R130" s="27">
        <v>2.4000000000000004</v>
      </c>
      <c r="S130" s="26">
        <f t="shared" si="29"/>
        <v>1</v>
      </c>
      <c r="T130" s="25">
        <f t="shared" si="30"/>
        <v>100</v>
      </c>
      <c r="U130" s="28">
        <f t="shared" si="31"/>
        <v>98.615384615384613</v>
      </c>
      <c r="V130" s="8">
        <v>5</v>
      </c>
      <c r="W130" s="8">
        <v>5</v>
      </c>
      <c r="X130" s="29">
        <v>100</v>
      </c>
      <c r="Y130" s="21">
        <v>1.2000000000000002</v>
      </c>
      <c r="Z130" s="21">
        <v>2.4000000000000004</v>
      </c>
      <c r="AA130" s="29">
        <f t="shared" si="32"/>
        <v>50</v>
      </c>
      <c r="AB130" s="30">
        <f t="shared" si="33"/>
        <v>75</v>
      </c>
      <c r="AC130" s="8">
        <v>0</v>
      </c>
      <c r="AD130" s="8">
        <v>5</v>
      </c>
      <c r="AE130" s="31">
        <f t="shared" si="34"/>
        <v>0</v>
      </c>
      <c r="AF130" s="8">
        <v>0</v>
      </c>
      <c r="AG130" s="8">
        <v>3</v>
      </c>
      <c r="AH130" s="31">
        <f>AF130*100/3</f>
        <v>0</v>
      </c>
      <c r="AI130" s="32">
        <v>1</v>
      </c>
      <c r="AJ130" s="32">
        <v>1</v>
      </c>
      <c r="AK130" s="31">
        <f t="shared" si="35"/>
        <v>100</v>
      </c>
      <c r="AL130" s="33">
        <f t="shared" si="36"/>
        <v>30</v>
      </c>
      <c r="AM130" s="21">
        <v>2.4000000000000004</v>
      </c>
      <c r="AN130" s="21">
        <v>2.4000000000000004</v>
      </c>
      <c r="AO130" s="34">
        <f t="shared" si="37"/>
        <v>100</v>
      </c>
      <c r="AP130" s="21">
        <v>2.4000000000000004</v>
      </c>
      <c r="AQ130" s="21">
        <v>2.4000000000000004</v>
      </c>
      <c r="AR130" s="34">
        <f t="shared" si="38"/>
        <v>100</v>
      </c>
      <c r="AS130" s="21">
        <v>2.4000000000000004</v>
      </c>
      <c r="AT130" s="21">
        <v>2.4000000000000004</v>
      </c>
      <c r="AU130" s="34">
        <f t="shared" si="39"/>
        <v>100</v>
      </c>
      <c r="AV130" s="35">
        <f t="shared" si="40"/>
        <v>100</v>
      </c>
      <c r="AW130" s="27">
        <v>2.4000000000000004</v>
      </c>
      <c r="AX130" s="21">
        <v>2.4000000000000004</v>
      </c>
      <c r="AY130" s="36">
        <f t="shared" si="46"/>
        <v>100</v>
      </c>
      <c r="AZ130" s="21">
        <v>2.4000000000000004</v>
      </c>
      <c r="BA130" s="21">
        <v>2.4000000000000004</v>
      </c>
      <c r="BB130" s="36">
        <f t="shared" si="42"/>
        <v>100</v>
      </c>
      <c r="BC130" s="21">
        <v>2.4000000000000004</v>
      </c>
      <c r="BD130" s="21">
        <v>2.4000000000000004</v>
      </c>
      <c r="BE130" s="36">
        <f t="shared" si="47"/>
        <v>100</v>
      </c>
      <c r="BF130" s="37">
        <f t="shared" si="44"/>
        <v>100</v>
      </c>
      <c r="BG130" s="6">
        <f t="shared" si="45"/>
        <v>80.723076923076931</v>
      </c>
    </row>
    <row r="131" spans="1:245" ht="15.75">
      <c r="A131" s="39"/>
      <c r="B131" s="4" t="s">
        <v>377</v>
      </c>
      <c r="C131" s="21">
        <v>98.800000000000011</v>
      </c>
      <c r="D131" s="8">
        <v>20</v>
      </c>
      <c r="E131" s="8">
        <v>20</v>
      </c>
      <c r="F131" s="22">
        <f t="shared" ref="F131:F194" si="48">D131/E131</f>
        <v>1</v>
      </c>
      <c r="G131" s="8">
        <v>39</v>
      </c>
      <c r="H131" s="8">
        <v>39</v>
      </c>
      <c r="I131" s="23">
        <f t="shared" ref="I131:I194" si="49">G131/H131</f>
        <v>1</v>
      </c>
      <c r="J131" s="24">
        <f t="shared" ref="J131:J194" si="50">0.5*(F131+I131)*100</f>
        <v>100</v>
      </c>
      <c r="K131" s="8">
        <v>4</v>
      </c>
      <c r="L131" s="8">
        <v>4</v>
      </c>
      <c r="M131" s="25">
        <f t="shared" ref="M131:M194" si="51">+K131/L131*100</f>
        <v>100</v>
      </c>
      <c r="N131" s="21">
        <v>75.693548387096769</v>
      </c>
      <c r="O131" s="21">
        <v>83.661290322580641</v>
      </c>
      <c r="P131" s="26">
        <f t="shared" ref="P131:P194" si="52">N131/O131</f>
        <v>0.90476190476190477</v>
      </c>
      <c r="Q131" s="21">
        <v>46.212903225806464</v>
      </c>
      <c r="R131" s="27">
        <v>54.977419354838723</v>
      </c>
      <c r="S131" s="26">
        <f t="shared" ref="S131:S194" si="53">Q131/R131</f>
        <v>0.84057971014492761</v>
      </c>
      <c r="T131" s="25">
        <f t="shared" ref="T131:T194" si="54">(P131+S131)*0.5*100</f>
        <v>87.267080745341616</v>
      </c>
      <c r="U131" s="28">
        <f t="shared" ref="U131:U194" si="55">J131*0.3+M131*0.3+T131*0.4</f>
        <v>94.906832298136649</v>
      </c>
      <c r="V131" s="8">
        <v>5</v>
      </c>
      <c r="W131" s="8">
        <v>5</v>
      </c>
      <c r="X131" s="29">
        <v>100</v>
      </c>
      <c r="Y131" s="21">
        <v>65.866666666666688</v>
      </c>
      <c r="Z131" s="21">
        <v>98.800000000000011</v>
      </c>
      <c r="AA131" s="29">
        <f t="shared" ref="AA131:AA194" si="56">Y131/Z131*100</f>
        <v>66.666666666666686</v>
      </c>
      <c r="AB131" s="30">
        <f t="shared" ref="AB131:AB194" si="57">X131*0.5+AA131*0.5</f>
        <v>83.333333333333343</v>
      </c>
      <c r="AC131" s="8">
        <v>0</v>
      </c>
      <c r="AD131" s="8">
        <v>5</v>
      </c>
      <c r="AE131" s="31">
        <f t="shared" ref="AE131:AE194" si="58">AC131*20</f>
        <v>0</v>
      </c>
      <c r="AF131" s="8">
        <v>1</v>
      </c>
      <c r="AG131" s="8">
        <v>3</v>
      </c>
      <c r="AH131" s="31">
        <v>30</v>
      </c>
      <c r="AI131" s="32">
        <v>2</v>
      </c>
      <c r="AJ131" s="32">
        <v>2</v>
      </c>
      <c r="AK131" s="31">
        <f t="shared" ref="AK131:AK194" si="59">AI131/AJ131*100</f>
        <v>100</v>
      </c>
      <c r="AL131" s="33">
        <f t="shared" ref="AL131:AL194" si="60">AE131*0.3+AH131*0.4+AK131*0.3</f>
        <v>42</v>
      </c>
      <c r="AM131" s="21">
        <v>90.76747967479676</v>
      </c>
      <c r="AN131" s="21">
        <v>98.800000000000011</v>
      </c>
      <c r="AO131" s="34">
        <f t="shared" ref="AO131:AO194" si="61">AM131/AN131*100</f>
        <v>91.869918699186996</v>
      </c>
      <c r="AP131" s="21">
        <v>90</v>
      </c>
      <c r="AQ131" s="21">
        <v>98.800000000000011</v>
      </c>
      <c r="AR131" s="34">
        <f t="shared" ref="AR131:AR194" si="62">AP131/AQ131*100</f>
        <v>91.093117408906878</v>
      </c>
      <c r="AS131" s="21">
        <v>49.815126050420169</v>
      </c>
      <c r="AT131" s="21">
        <v>53.136134453781516</v>
      </c>
      <c r="AU131" s="34">
        <f t="shared" ref="AU131:AU194" si="63">AS131/AT131*100</f>
        <v>93.75</v>
      </c>
      <c r="AV131" s="35">
        <f t="shared" ref="AV131:AV194" si="64">AO131*0.4+AR131*0.4+AU131*0.2</f>
        <v>91.935214443237555</v>
      </c>
      <c r="AW131" s="27">
        <v>90</v>
      </c>
      <c r="AX131" s="21">
        <v>98.800000000000011</v>
      </c>
      <c r="AY131" s="36">
        <f t="shared" ref="AY131:AY162" si="65">AW131/AX131*100</f>
        <v>91.093117408906878</v>
      </c>
      <c r="AZ131" s="21">
        <v>90</v>
      </c>
      <c r="BA131" s="21">
        <v>98.800000000000011</v>
      </c>
      <c r="BB131" s="36">
        <f t="shared" ref="BB131:BB194" si="66">AZ131/BA131*100</f>
        <v>91.093117408906878</v>
      </c>
      <c r="BC131" s="21">
        <v>90</v>
      </c>
      <c r="BD131" s="21">
        <v>98.800000000000011</v>
      </c>
      <c r="BE131" s="36">
        <f t="shared" ref="BE131:BE162" si="67">BC131/BD131*100</f>
        <v>91.093117408906878</v>
      </c>
      <c r="BF131" s="37">
        <f t="shared" ref="BF131:BF194" si="68">AY131*0.3+BB131*0.2+BE131*0.5</f>
        <v>91.093117408906878</v>
      </c>
      <c r="BG131" s="6">
        <f t="shared" ref="BG131:BG194" si="69">(U131+AB131+AL131+AV131+BF131)/5</f>
        <v>80.653699496722894</v>
      </c>
    </row>
    <row r="132" spans="1:245" s="39" customFormat="1" ht="15.75">
      <c r="B132" s="4" t="s">
        <v>325</v>
      </c>
      <c r="C132" s="21">
        <v>48.800000000000004</v>
      </c>
      <c r="D132" s="8">
        <v>14</v>
      </c>
      <c r="E132" s="8">
        <v>14</v>
      </c>
      <c r="F132" s="22">
        <f t="shared" si="48"/>
        <v>1</v>
      </c>
      <c r="G132" s="8">
        <v>39</v>
      </c>
      <c r="H132" s="8">
        <v>39</v>
      </c>
      <c r="I132" s="23">
        <f t="shared" si="49"/>
        <v>1</v>
      </c>
      <c r="J132" s="24">
        <f t="shared" si="50"/>
        <v>100</v>
      </c>
      <c r="K132" s="8">
        <v>4</v>
      </c>
      <c r="L132" s="8">
        <v>4</v>
      </c>
      <c r="M132" s="25">
        <f t="shared" si="51"/>
        <v>100</v>
      </c>
      <c r="N132" s="21">
        <v>47.804081632653066</v>
      </c>
      <c r="O132" s="21">
        <v>47.804081632653066</v>
      </c>
      <c r="P132" s="26">
        <f t="shared" si="52"/>
        <v>1</v>
      </c>
      <c r="Q132" s="21">
        <v>39.836734693877553</v>
      </c>
      <c r="R132" s="27">
        <v>39.836734693877553</v>
      </c>
      <c r="S132" s="26">
        <f t="shared" si="53"/>
        <v>1</v>
      </c>
      <c r="T132" s="25">
        <f t="shared" si="54"/>
        <v>100</v>
      </c>
      <c r="U132" s="28">
        <f t="shared" si="55"/>
        <v>100</v>
      </c>
      <c r="V132" s="8">
        <v>5</v>
      </c>
      <c r="W132" s="8">
        <v>5</v>
      </c>
      <c r="X132" s="29">
        <v>100</v>
      </c>
      <c r="Y132" s="21">
        <v>47.804081632653066</v>
      </c>
      <c r="Z132" s="21">
        <v>48.800000000000004</v>
      </c>
      <c r="AA132" s="29">
        <f t="shared" si="56"/>
        <v>97.959183673469383</v>
      </c>
      <c r="AB132" s="30">
        <f t="shared" si="57"/>
        <v>98.979591836734699</v>
      </c>
      <c r="AC132" s="8">
        <v>0</v>
      </c>
      <c r="AD132" s="8">
        <v>5</v>
      </c>
      <c r="AE132" s="31">
        <f t="shared" si="58"/>
        <v>0</v>
      </c>
      <c r="AF132" s="8">
        <v>0</v>
      </c>
      <c r="AG132" s="8">
        <v>3</v>
      </c>
      <c r="AH132" s="31">
        <f>AF132*100/3</f>
        <v>0</v>
      </c>
      <c r="AI132" s="32">
        <v>2</v>
      </c>
      <c r="AJ132" s="32">
        <v>2</v>
      </c>
      <c r="AK132" s="31">
        <f t="shared" si="59"/>
        <v>100</v>
      </c>
      <c r="AL132" s="33">
        <f t="shared" si="60"/>
        <v>30</v>
      </c>
      <c r="AM132" s="21">
        <v>48.800000000000004</v>
      </c>
      <c r="AN132" s="21">
        <v>48.800000000000004</v>
      </c>
      <c r="AO132" s="34">
        <f t="shared" si="61"/>
        <v>100</v>
      </c>
      <c r="AP132" s="21">
        <v>48.800000000000004</v>
      </c>
      <c r="AQ132" s="21">
        <v>48.800000000000004</v>
      </c>
      <c r="AR132" s="34">
        <f t="shared" si="62"/>
        <v>100</v>
      </c>
      <c r="AS132" s="21">
        <v>44.733333333333341</v>
      </c>
      <c r="AT132" s="21">
        <v>44.733333333333341</v>
      </c>
      <c r="AU132" s="34">
        <f t="shared" si="63"/>
        <v>100</v>
      </c>
      <c r="AV132" s="35">
        <f t="shared" si="64"/>
        <v>100</v>
      </c>
      <c r="AW132" s="27">
        <v>48.800000000000004</v>
      </c>
      <c r="AX132" s="21">
        <v>48.800000000000004</v>
      </c>
      <c r="AY132" s="36">
        <f t="shared" si="65"/>
        <v>100</v>
      </c>
      <c r="AZ132" s="21">
        <v>48.800000000000004</v>
      </c>
      <c r="BA132" s="21">
        <v>48.800000000000004</v>
      </c>
      <c r="BB132" s="36">
        <f t="shared" si="66"/>
        <v>100</v>
      </c>
      <c r="BC132" s="21">
        <v>48.800000000000004</v>
      </c>
      <c r="BD132" s="21">
        <v>48.800000000000004</v>
      </c>
      <c r="BE132" s="36">
        <f t="shared" si="67"/>
        <v>100</v>
      </c>
      <c r="BF132" s="37">
        <f t="shared" si="68"/>
        <v>100</v>
      </c>
      <c r="BG132" s="6">
        <f t="shared" si="69"/>
        <v>85.795918367346943</v>
      </c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pans="1:245" s="39" customFormat="1" ht="15.75">
      <c r="B133" s="4" t="s">
        <v>308</v>
      </c>
      <c r="C133" s="21">
        <v>29.200000000000003</v>
      </c>
      <c r="D133" s="8">
        <v>18</v>
      </c>
      <c r="E133" s="8">
        <v>18</v>
      </c>
      <c r="F133" s="22">
        <f t="shared" si="48"/>
        <v>1</v>
      </c>
      <c r="G133" s="8">
        <v>39</v>
      </c>
      <c r="H133" s="8">
        <v>39</v>
      </c>
      <c r="I133" s="23">
        <f t="shared" si="49"/>
        <v>1</v>
      </c>
      <c r="J133" s="24">
        <f t="shared" si="50"/>
        <v>100</v>
      </c>
      <c r="K133" s="8">
        <v>4</v>
      </c>
      <c r="L133" s="8">
        <v>4</v>
      </c>
      <c r="M133" s="25">
        <f t="shared" si="51"/>
        <v>100</v>
      </c>
      <c r="N133" s="21">
        <v>27.186206896551727</v>
      </c>
      <c r="O133" s="21">
        <v>28.193103448275863</v>
      </c>
      <c r="P133" s="26">
        <f t="shared" si="52"/>
        <v>0.96428571428571441</v>
      </c>
      <c r="Q133" s="21">
        <v>23.158620689655173</v>
      </c>
      <c r="R133" s="27">
        <v>24.165517241379312</v>
      </c>
      <c r="S133" s="26">
        <f t="shared" si="53"/>
        <v>0.95833333333333326</v>
      </c>
      <c r="T133" s="25">
        <f t="shared" si="54"/>
        <v>96.13095238095238</v>
      </c>
      <c r="U133" s="28">
        <f t="shared" si="55"/>
        <v>98.452380952380963</v>
      </c>
      <c r="V133" s="8">
        <v>5</v>
      </c>
      <c r="W133" s="8">
        <v>5</v>
      </c>
      <c r="X133" s="29">
        <v>100</v>
      </c>
      <c r="Y133" s="21">
        <v>27.186206896551727</v>
      </c>
      <c r="Z133" s="21">
        <v>29.200000000000003</v>
      </c>
      <c r="AA133" s="29">
        <f t="shared" si="56"/>
        <v>93.103448275862064</v>
      </c>
      <c r="AB133" s="30">
        <f t="shared" si="57"/>
        <v>96.551724137931032</v>
      </c>
      <c r="AC133" s="8">
        <v>0</v>
      </c>
      <c r="AD133" s="8">
        <v>5</v>
      </c>
      <c r="AE133" s="31">
        <f t="shared" si="58"/>
        <v>0</v>
      </c>
      <c r="AF133" s="8">
        <v>2</v>
      </c>
      <c r="AG133" s="8">
        <v>3</v>
      </c>
      <c r="AH133" s="31">
        <v>60</v>
      </c>
      <c r="AI133" s="32">
        <v>1</v>
      </c>
      <c r="AJ133" s="32">
        <v>1</v>
      </c>
      <c r="AK133" s="31">
        <f t="shared" si="59"/>
        <v>100</v>
      </c>
      <c r="AL133" s="33">
        <f t="shared" si="60"/>
        <v>54</v>
      </c>
      <c r="AM133" s="21">
        <v>29.200000000000003</v>
      </c>
      <c r="AN133" s="21">
        <v>29.200000000000003</v>
      </c>
      <c r="AO133" s="34">
        <f t="shared" si="61"/>
        <v>100</v>
      </c>
      <c r="AP133" s="21">
        <v>29.200000000000003</v>
      </c>
      <c r="AQ133" s="21">
        <v>29.200000000000003</v>
      </c>
      <c r="AR133" s="34">
        <f t="shared" si="62"/>
        <v>100</v>
      </c>
      <c r="AS133" s="21">
        <v>23.158620689655173</v>
      </c>
      <c r="AT133" s="21">
        <v>24.165517241379312</v>
      </c>
      <c r="AU133" s="34">
        <f t="shared" si="63"/>
        <v>95.833333333333329</v>
      </c>
      <c r="AV133" s="35">
        <f t="shared" si="64"/>
        <v>99.166666666666671</v>
      </c>
      <c r="AW133" s="27">
        <v>27.186206896551727</v>
      </c>
      <c r="AX133" s="21">
        <v>29.200000000000003</v>
      </c>
      <c r="AY133" s="36">
        <f t="shared" si="65"/>
        <v>93.103448275862064</v>
      </c>
      <c r="AZ133" s="21">
        <v>25.172413793103452</v>
      </c>
      <c r="BA133" s="21">
        <v>29.200000000000003</v>
      </c>
      <c r="BB133" s="36">
        <f t="shared" si="66"/>
        <v>86.206896551724142</v>
      </c>
      <c r="BC133" s="21">
        <v>29.200000000000003</v>
      </c>
      <c r="BD133" s="21">
        <v>29.200000000000003</v>
      </c>
      <c r="BE133" s="36">
        <f t="shared" si="67"/>
        <v>100</v>
      </c>
      <c r="BF133" s="37">
        <f t="shared" si="68"/>
        <v>95.172413793103445</v>
      </c>
      <c r="BG133" s="6">
        <f t="shared" si="69"/>
        <v>88.668637110016419</v>
      </c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</row>
    <row r="134" spans="1:245" ht="15.75">
      <c r="A134" s="39"/>
      <c r="B134" s="4" t="s">
        <v>309</v>
      </c>
      <c r="C134" s="21">
        <v>3.6</v>
      </c>
      <c r="D134" s="8">
        <v>23</v>
      </c>
      <c r="E134" s="8">
        <v>23</v>
      </c>
      <c r="F134" s="22">
        <f t="shared" si="48"/>
        <v>1</v>
      </c>
      <c r="G134" s="8">
        <v>24</v>
      </c>
      <c r="H134" s="8">
        <v>39</v>
      </c>
      <c r="I134" s="23">
        <f t="shared" si="49"/>
        <v>0.61538461538461542</v>
      </c>
      <c r="J134" s="24">
        <f t="shared" si="50"/>
        <v>80.769230769230774</v>
      </c>
      <c r="K134" s="8">
        <v>4</v>
      </c>
      <c r="L134" s="8">
        <v>4</v>
      </c>
      <c r="M134" s="25">
        <f t="shared" si="51"/>
        <v>100</v>
      </c>
      <c r="N134" s="21">
        <v>2.4000000000000004</v>
      </c>
      <c r="O134" s="21">
        <v>2.4000000000000004</v>
      </c>
      <c r="P134" s="26">
        <f t="shared" si="52"/>
        <v>1</v>
      </c>
      <c r="Q134" s="21">
        <v>1.2000000000000002</v>
      </c>
      <c r="R134" s="27">
        <v>1.2000000000000002</v>
      </c>
      <c r="S134" s="26">
        <f t="shared" si="53"/>
        <v>1</v>
      </c>
      <c r="T134" s="25">
        <f t="shared" si="54"/>
        <v>100</v>
      </c>
      <c r="U134" s="28">
        <f t="shared" si="55"/>
        <v>94.230769230769226</v>
      </c>
      <c r="V134" s="8">
        <v>5</v>
      </c>
      <c r="W134" s="8">
        <v>5</v>
      </c>
      <c r="X134" s="29">
        <v>100</v>
      </c>
      <c r="Y134" s="21">
        <v>3.6</v>
      </c>
      <c r="Z134" s="21">
        <v>3.6</v>
      </c>
      <c r="AA134" s="29">
        <f t="shared" si="56"/>
        <v>100</v>
      </c>
      <c r="AB134" s="30">
        <f t="shared" si="57"/>
        <v>100</v>
      </c>
      <c r="AC134" s="8">
        <v>0</v>
      </c>
      <c r="AD134" s="8">
        <v>5</v>
      </c>
      <c r="AE134" s="31">
        <f t="shared" si="58"/>
        <v>0</v>
      </c>
      <c r="AF134" s="8">
        <v>1</v>
      </c>
      <c r="AG134" s="8">
        <v>3</v>
      </c>
      <c r="AH134" s="31">
        <v>30</v>
      </c>
      <c r="AI134" s="32">
        <v>1</v>
      </c>
      <c r="AJ134" s="32">
        <v>1</v>
      </c>
      <c r="AK134" s="31">
        <f t="shared" si="59"/>
        <v>100</v>
      </c>
      <c r="AL134" s="33">
        <f t="shared" si="60"/>
        <v>42</v>
      </c>
      <c r="AM134" s="21">
        <v>3.6</v>
      </c>
      <c r="AN134" s="21">
        <v>3.6</v>
      </c>
      <c r="AO134" s="34">
        <f t="shared" si="61"/>
        <v>100</v>
      </c>
      <c r="AP134" s="21">
        <v>3.6</v>
      </c>
      <c r="AQ134" s="21">
        <v>3.6</v>
      </c>
      <c r="AR134" s="34">
        <f t="shared" si="62"/>
        <v>100</v>
      </c>
      <c r="AS134" s="21">
        <v>1.2000000000000002</v>
      </c>
      <c r="AT134" s="21">
        <v>1.2000000000000002</v>
      </c>
      <c r="AU134" s="34">
        <f t="shared" si="63"/>
        <v>100</v>
      </c>
      <c r="AV134" s="35">
        <f t="shared" si="64"/>
        <v>100</v>
      </c>
      <c r="AW134" s="27">
        <v>3.6</v>
      </c>
      <c r="AX134" s="21">
        <v>3.6</v>
      </c>
      <c r="AY134" s="36">
        <f t="shared" si="65"/>
        <v>100</v>
      </c>
      <c r="AZ134" s="21">
        <v>3.6</v>
      </c>
      <c r="BA134" s="21">
        <v>3.6</v>
      </c>
      <c r="BB134" s="36">
        <f t="shared" si="66"/>
        <v>100</v>
      </c>
      <c r="BC134" s="21">
        <v>3.6</v>
      </c>
      <c r="BD134" s="21">
        <v>3.6</v>
      </c>
      <c r="BE134" s="36">
        <f t="shared" si="67"/>
        <v>100</v>
      </c>
      <c r="BF134" s="37">
        <f t="shared" si="68"/>
        <v>100</v>
      </c>
      <c r="BG134" s="6">
        <f t="shared" si="69"/>
        <v>87.246153846153845</v>
      </c>
    </row>
    <row r="135" spans="1:245" ht="15.75">
      <c r="A135" s="39"/>
      <c r="B135" s="4" t="s">
        <v>402</v>
      </c>
      <c r="C135" s="21">
        <v>49.2</v>
      </c>
      <c r="D135" s="8">
        <v>15</v>
      </c>
      <c r="E135" s="8">
        <v>15</v>
      </c>
      <c r="F135" s="22">
        <f t="shared" si="48"/>
        <v>1</v>
      </c>
      <c r="G135" s="8">
        <v>39</v>
      </c>
      <c r="H135" s="8">
        <v>39</v>
      </c>
      <c r="I135" s="23">
        <f t="shared" si="49"/>
        <v>1</v>
      </c>
      <c r="J135" s="24">
        <f t="shared" si="50"/>
        <v>100</v>
      </c>
      <c r="K135" s="8">
        <v>4</v>
      </c>
      <c r="L135" s="8">
        <v>4</v>
      </c>
      <c r="M135" s="25">
        <f t="shared" si="51"/>
        <v>100</v>
      </c>
      <c r="N135" s="21">
        <v>44.51428571428572</v>
      </c>
      <c r="O135" s="21">
        <v>44.51428571428572</v>
      </c>
      <c r="P135" s="26">
        <f t="shared" si="52"/>
        <v>1</v>
      </c>
      <c r="Q135" s="21">
        <v>39.828571428571429</v>
      </c>
      <c r="R135" s="27">
        <v>40.414285714285718</v>
      </c>
      <c r="S135" s="26">
        <f t="shared" si="53"/>
        <v>0.98550724637681153</v>
      </c>
      <c r="T135" s="25">
        <f t="shared" si="54"/>
        <v>99.275362318840578</v>
      </c>
      <c r="U135" s="28">
        <f t="shared" si="55"/>
        <v>99.710144927536234</v>
      </c>
      <c r="V135" s="8">
        <v>5</v>
      </c>
      <c r="W135" s="8">
        <v>5</v>
      </c>
      <c r="X135" s="29">
        <v>100</v>
      </c>
      <c r="Y135" s="21">
        <v>46.857142857142861</v>
      </c>
      <c r="Z135" s="21">
        <v>49.2</v>
      </c>
      <c r="AA135" s="29">
        <f t="shared" si="56"/>
        <v>95.238095238095241</v>
      </c>
      <c r="AB135" s="30">
        <f t="shared" si="57"/>
        <v>97.61904761904762</v>
      </c>
      <c r="AC135" s="8">
        <v>0</v>
      </c>
      <c r="AD135" s="8">
        <v>5</v>
      </c>
      <c r="AE135" s="31">
        <f t="shared" si="58"/>
        <v>0</v>
      </c>
      <c r="AF135" s="8">
        <v>1</v>
      </c>
      <c r="AG135" s="8">
        <v>3</v>
      </c>
      <c r="AH135" s="31">
        <v>30</v>
      </c>
      <c r="AI135" s="32">
        <v>2</v>
      </c>
      <c r="AJ135" s="32">
        <v>2</v>
      </c>
      <c r="AK135" s="31">
        <f t="shared" si="59"/>
        <v>100</v>
      </c>
      <c r="AL135" s="33">
        <f t="shared" si="60"/>
        <v>42</v>
      </c>
      <c r="AM135" s="21">
        <v>49.2</v>
      </c>
      <c r="AN135" s="21">
        <v>49.2</v>
      </c>
      <c r="AO135" s="34">
        <f t="shared" si="61"/>
        <v>100</v>
      </c>
      <c r="AP135" s="21">
        <v>49.2</v>
      </c>
      <c r="AQ135" s="21">
        <v>49.2</v>
      </c>
      <c r="AR135" s="34">
        <f t="shared" si="62"/>
        <v>100</v>
      </c>
      <c r="AS135" s="21">
        <v>41.585714285714289</v>
      </c>
      <c r="AT135" s="21">
        <v>41.585714285714289</v>
      </c>
      <c r="AU135" s="34">
        <f t="shared" si="63"/>
        <v>100</v>
      </c>
      <c r="AV135" s="35">
        <f t="shared" si="64"/>
        <v>100</v>
      </c>
      <c r="AW135" s="27">
        <v>48.614285714285721</v>
      </c>
      <c r="AX135" s="21">
        <v>49.2</v>
      </c>
      <c r="AY135" s="36">
        <f t="shared" si="65"/>
        <v>98.80952380952381</v>
      </c>
      <c r="AZ135" s="21">
        <v>47.442857142857143</v>
      </c>
      <c r="BA135" s="21">
        <v>49.2</v>
      </c>
      <c r="BB135" s="36">
        <f t="shared" si="66"/>
        <v>96.428571428571416</v>
      </c>
      <c r="BC135" s="21">
        <v>49.2</v>
      </c>
      <c r="BD135" s="21">
        <v>49.2</v>
      </c>
      <c r="BE135" s="36">
        <f t="shared" si="67"/>
        <v>100</v>
      </c>
      <c r="BF135" s="37">
        <f t="shared" si="68"/>
        <v>98.928571428571431</v>
      </c>
      <c r="BG135" s="6">
        <f t="shared" si="69"/>
        <v>87.651552795031051</v>
      </c>
    </row>
    <row r="136" spans="1:245" ht="15.75">
      <c r="A136" s="39"/>
      <c r="B136" s="4" t="s">
        <v>403</v>
      </c>
      <c r="C136" s="21">
        <v>65.2</v>
      </c>
      <c r="D136" s="8">
        <v>20</v>
      </c>
      <c r="E136" s="8">
        <v>20</v>
      </c>
      <c r="F136" s="22">
        <f t="shared" si="48"/>
        <v>1</v>
      </c>
      <c r="G136" s="8">
        <v>39</v>
      </c>
      <c r="H136" s="8">
        <v>39</v>
      </c>
      <c r="I136" s="23">
        <f t="shared" si="49"/>
        <v>1</v>
      </c>
      <c r="J136" s="24">
        <f t="shared" si="50"/>
        <v>100</v>
      </c>
      <c r="K136" s="8">
        <v>4</v>
      </c>
      <c r="L136" s="8">
        <v>4</v>
      </c>
      <c r="M136" s="25">
        <f t="shared" si="51"/>
        <v>100</v>
      </c>
      <c r="N136" s="21">
        <v>64.196923076923085</v>
      </c>
      <c r="O136" s="21">
        <v>64.196923076923085</v>
      </c>
      <c r="P136" s="26">
        <f t="shared" si="52"/>
        <v>1</v>
      </c>
      <c r="Q136" s="21">
        <v>49.150769230769235</v>
      </c>
      <c r="R136" s="27">
        <v>49.150769230769235</v>
      </c>
      <c r="S136" s="26">
        <f t="shared" si="53"/>
        <v>1</v>
      </c>
      <c r="T136" s="25">
        <f t="shared" si="54"/>
        <v>100</v>
      </c>
      <c r="U136" s="28">
        <f t="shared" si="55"/>
        <v>100</v>
      </c>
      <c r="V136" s="8">
        <v>5</v>
      </c>
      <c r="W136" s="8">
        <v>5</v>
      </c>
      <c r="X136" s="29">
        <v>100</v>
      </c>
      <c r="Y136" s="21">
        <v>62.190769230769234</v>
      </c>
      <c r="Z136" s="21">
        <v>65.2</v>
      </c>
      <c r="AA136" s="29">
        <f t="shared" si="56"/>
        <v>95.384615384615387</v>
      </c>
      <c r="AB136" s="30">
        <f t="shared" si="57"/>
        <v>97.692307692307693</v>
      </c>
      <c r="AC136" s="8">
        <v>0</v>
      </c>
      <c r="AD136" s="8">
        <v>5</v>
      </c>
      <c r="AE136" s="31">
        <f t="shared" si="58"/>
        <v>0</v>
      </c>
      <c r="AF136" s="8">
        <v>1</v>
      </c>
      <c r="AG136" s="8">
        <v>3</v>
      </c>
      <c r="AH136" s="31">
        <v>30</v>
      </c>
      <c r="AI136" s="32">
        <v>1</v>
      </c>
      <c r="AJ136" s="32">
        <v>1</v>
      </c>
      <c r="AK136" s="31">
        <f t="shared" si="59"/>
        <v>100</v>
      </c>
      <c r="AL136" s="33">
        <f t="shared" si="60"/>
        <v>42</v>
      </c>
      <c r="AM136" s="21">
        <v>65.2</v>
      </c>
      <c r="AN136" s="21">
        <v>65.2</v>
      </c>
      <c r="AO136" s="34">
        <f t="shared" si="61"/>
        <v>100</v>
      </c>
      <c r="AP136" s="21">
        <v>64.196923076923085</v>
      </c>
      <c r="AQ136" s="21">
        <v>65.2</v>
      </c>
      <c r="AR136" s="34">
        <f t="shared" si="62"/>
        <v>98.461538461538467</v>
      </c>
      <c r="AS136" s="21">
        <v>51.156923076923086</v>
      </c>
      <c r="AT136" s="21">
        <v>51.156923076923086</v>
      </c>
      <c r="AU136" s="34">
        <f t="shared" si="63"/>
        <v>100</v>
      </c>
      <c r="AV136" s="35">
        <f t="shared" si="64"/>
        <v>99.384615384615387</v>
      </c>
      <c r="AW136" s="27">
        <v>62.190769230769234</v>
      </c>
      <c r="AX136" s="21">
        <v>65.2</v>
      </c>
      <c r="AY136" s="36">
        <f t="shared" si="65"/>
        <v>95.384615384615387</v>
      </c>
      <c r="AZ136" s="21">
        <v>63.19384615384616</v>
      </c>
      <c r="BA136" s="21">
        <v>65.2</v>
      </c>
      <c r="BB136" s="36">
        <f t="shared" si="66"/>
        <v>96.92307692307692</v>
      </c>
      <c r="BC136" s="21">
        <v>64.196923076923085</v>
      </c>
      <c r="BD136" s="21">
        <v>65.2</v>
      </c>
      <c r="BE136" s="36">
        <f t="shared" si="67"/>
        <v>98.461538461538467</v>
      </c>
      <c r="BF136" s="37">
        <f t="shared" si="68"/>
        <v>97.230769230769226</v>
      </c>
      <c r="BG136" s="6">
        <f t="shared" si="69"/>
        <v>87.261538461538464</v>
      </c>
    </row>
    <row r="137" spans="1:245" ht="15.75">
      <c r="A137" s="39"/>
      <c r="B137" s="4" t="s">
        <v>590</v>
      </c>
      <c r="C137" s="21">
        <v>46</v>
      </c>
      <c r="D137" s="8">
        <v>15</v>
      </c>
      <c r="E137" s="8">
        <v>15</v>
      </c>
      <c r="F137" s="22">
        <f t="shared" si="48"/>
        <v>1</v>
      </c>
      <c r="G137" s="8">
        <v>36</v>
      </c>
      <c r="H137" s="3">
        <v>38</v>
      </c>
      <c r="I137" s="23">
        <f t="shared" si="49"/>
        <v>0.94736842105263153</v>
      </c>
      <c r="J137" s="24">
        <f t="shared" si="50"/>
        <v>97.368421052631575</v>
      </c>
      <c r="K137" s="8">
        <v>4</v>
      </c>
      <c r="L137" s="8">
        <v>4</v>
      </c>
      <c r="M137" s="25">
        <f t="shared" si="51"/>
        <v>100</v>
      </c>
      <c r="N137" s="21">
        <v>39.655172413793103</v>
      </c>
      <c r="O137" s="21">
        <v>41.241379310344826</v>
      </c>
      <c r="P137" s="26">
        <f t="shared" si="52"/>
        <v>0.96153846153846156</v>
      </c>
      <c r="Q137" s="21">
        <v>30.666666666666671</v>
      </c>
      <c r="R137" s="27">
        <v>30.666666666666671</v>
      </c>
      <c r="S137" s="26">
        <f t="shared" si="53"/>
        <v>1</v>
      </c>
      <c r="T137" s="25">
        <f t="shared" si="54"/>
        <v>98.07692307692308</v>
      </c>
      <c r="U137" s="28">
        <f t="shared" si="55"/>
        <v>98.441295546558706</v>
      </c>
      <c r="V137" s="8">
        <v>5</v>
      </c>
      <c r="W137" s="8">
        <v>5</v>
      </c>
      <c r="X137" s="29">
        <v>100</v>
      </c>
      <c r="Y137" s="21">
        <v>38.736842105263158</v>
      </c>
      <c r="Z137" s="21">
        <v>46</v>
      </c>
      <c r="AA137" s="29">
        <f t="shared" si="56"/>
        <v>84.210526315789465</v>
      </c>
      <c r="AB137" s="30">
        <f t="shared" si="57"/>
        <v>92.10526315789474</v>
      </c>
      <c r="AC137" s="8">
        <v>1</v>
      </c>
      <c r="AD137" s="8">
        <v>5</v>
      </c>
      <c r="AE137" s="31">
        <f t="shared" si="58"/>
        <v>20</v>
      </c>
      <c r="AF137" s="8">
        <v>2</v>
      </c>
      <c r="AG137" s="8">
        <v>3</v>
      </c>
      <c r="AH137" s="31">
        <v>60</v>
      </c>
      <c r="AI137" s="32">
        <v>2</v>
      </c>
      <c r="AJ137" s="32">
        <v>2</v>
      </c>
      <c r="AK137" s="31">
        <f t="shared" si="59"/>
        <v>100</v>
      </c>
      <c r="AL137" s="33">
        <f t="shared" si="60"/>
        <v>60</v>
      </c>
      <c r="AM137" s="21">
        <v>46</v>
      </c>
      <c r="AN137" s="21">
        <v>46</v>
      </c>
      <c r="AO137" s="34">
        <f t="shared" si="61"/>
        <v>100</v>
      </c>
      <c r="AP137" s="21">
        <v>46</v>
      </c>
      <c r="AQ137" s="21">
        <v>46</v>
      </c>
      <c r="AR137" s="34">
        <f t="shared" si="62"/>
        <v>100</v>
      </c>
      <c r="AS137" s="21">
        <v>38.736842105263158</v>
      </c>
      <c r="AT137" s="21">
        <v>38.736842105263158</v>
      </c>
      <c r="AU137" s="34">
        <f t="shared" si="63"/>
        <v>100</v>
      </c>
      <c r="AV137" s="35">
        <f t="shared" si="64"/>
        <v>100</v>
      </c>
      <c r="AW137" s="27">
        <v>44.385964912280699</v>
      </c>
      <c r="AX137" s="21">
        <v>46</v>
      </c>
      <c r="AY137" s="36">
        <f t="shared" si="65"/>
        <v>96.491228070175424</v>
      </c>
      <c r="AZ137" s="21">
        <v>43.578947368421055</v>
      </c>
      <c r="BA137" s="21">
        <v>46</v>
      </c>
      <c r="BB137" s="36">
        <f t="shared" si="66"/>
        <v>94.736842105263165</v>
      </c>
      <c r="BC137" s="21">
        <v>44.385964912280699</v>
      </c>
      <c r="BD137" s="21">
        <v>46</v>
      </c>
      <c r="BE137" s="36">
        <f t="shared" si="67"/>
        <v>96.491228070175424</v>
      </c>
      <c r="BF137" s="37">
        <f t="shared" si="68"/>
        <v>96.140350877192972</v>
      </c>
      <c r="BG137" s="6">
        <f t="shared" si="69"/>
        <v>89.337381916329292</v>
      </c>
    </row>
    <row r="138" spans="1:245" ht="15.75">
      <c r="A138" s="39"/>
      <c r="B138" s="4" t="s">
        <v>39</v>
      </c>
      <c r="C138" s="21">
        <v>27.6</v>
      </c>
      <c r="D138" s="8">
        <v>16</v>
      </c>
      <c r="E138" s="8">
        <v>16</v>
      </c>
      <c r="F138" s="22">
        <f t="shared" si="48"/>
        <v>1</v>
      </c>
      <c r="G138" s="8">
        <v>37</v>
      </c>
      <c r="H138" s="8">
        <v>39</v>
      </c>
      <c r="I138" s="23">
        <f t="shared" si="49"/>
        <v>0.94871794871794868</v>
      </c>
      <c r="J138" s="24">
        <f t="shared" si="50"/>
        <v>97.435897435897431</v>
      </c>
      <c r="K138" s="8">
        <v>4</v>
      </c>
      <c r="L138" s="8">
        <v>4</v>
      </c>
      <c r="M138" s="25">
        <f t="shared" si="51"/>
        <v>100</v>
      </c>
      <c r="N138" s="21">
        <v>24.840000000000003</v>
      </c>
      <c r="O138" s="21">
        <v>24.840000000000003</v>
      </c>
      <c r="P138" s="26">
        <f t="shared" si="52"/>
        <v>1</v>
      </c>
      <c r="Q138" s="21">
        <v>18.63</v>
      </c>
      <c r="R138" s="27">
        <v>19.32</v>
      </c>
      <c r="S138" s="26">
        <f t="shared" si="53"/>
        <v>0.96428571428571419</v>
      </c>
      <c r="T138" s="25">
        <f t="shared" si="54"/>
        <v>98.214285714285708</v>
      </c>
      <c r="U138" s="28">
        <f t="shared" si="55"/>
        <v>98.516483516483504</v>
      </c>
      <c r="V138" s="8">
        <v>5</v>
      </c>
      <c r="W138" s="8">
        <v>5</v>
      </c>
      <c r="X138" s="29">
        <v>100</v>
      </c>
      <c r="Y138" s="21">
        <v>25.53</v>
      </c>
      <c r="Z138" s="21">
        <v>27.6</v>
      </c>
      <c r="AA138" s="29">
        <f t="shared" si="56"/>
        <v>92.5</v>
      </c>
      <c r="AB138" s="30">
        <f t="shared" si="57"/>
        <v>96.25</v>
      </c>
      <c r="AC138" s="8">
        <v>0</v>
      </c>
      <c r="AD138" s="8">
        <v>5</v>
      </c>
      <c r="AE138" s="31">
        <f t="shared" si="58"/>
        <v>0</v>
      </c>
      <c r="AF138" s="8">
        <v>1</v>
      </c>
      <c r="AG138" s="8">
        <v>3</v>
      </c>
      <c r="AH138" s="31">
        <v>30</v>
      </c>
      <c r="AI138" s="32">
        <v>1</v>
      </c>
      <c r="AJ138" s="32">
        <v>1</v>
      </c>
      <c r="AK138" s="31">
        <f t="shared" si="59"/>
        <v>100</v>
      </c>
      <c r="AL138" s="33">
        <f t="shared" si="60"/>
        <v>42</v>
      </c>
      <c r="AM138" s="21">
        <v>26.91</v>
      </c>
      <c r="AN138" s="21">
        <v>27.6</v>
      </c>
      <c r="AO138" s="34">
        <f t="shared" si="61"/>
        <v>97.5</v>
      </c>
      <c r="AP138" s="21">
        <v>27.6</v>
      </c>
      <c r="AQ138" s="21">
        <v>27.6</v>
      </c>
      <c r="AR138" s="34">
        <f t="shared" si="62"/>
        <v>100</v>
      </c>
      <c r="AS138" s="21">
        <v>11.040000000000001</v>
      </c>
      <c r="AT138" s="21">
        <v>11.040000000000001</v>
      </c>
      <c r="AU138" s="34">
        <f t="shared" si="63"/>
        <v>100</v>
      </c>
      <c r="AV138" s="35">
        <f t="shared" si="64"/>
        <v>99</v>
      </c>
      <c r="AW138" s="27">
        <v>27.6</v>
      </c>
      <c r="AX138" s="21">
        <v>27.6</v>
      </c>
      <c r="AY138" s="36">
        <f t="shared" si="65"/>
        <v>100</v>
      </c>
      <c r="AZ138" s="21">
        <v>26.91</v>
      </c>
      <c r="BA138" s="21">
        <v>27.6</v>
      </c>
      <c r="BB138" s="36">
        <f t="shared" si="66"/>
        <v>97.5</v>
      </c>
      <c r="BC138" s="21">
        <v>27.6</v>
      </c>
      <c r="BD138" s="21">
        <v>27.6</v>
      </c>
      <c r="BE138" s="36">
        <f t="shared" si="67"/>
        <v>100</v>
      </c>
      <c r="BF138" s="37">
        <f t="shared" si="68"/>
        <v>99.5</v>
      </c>
      <c r="BG138" s="6">
        <f t="shared" si="69"/>
        <v>87.053296703296695</v>
      </c>
    </row>
    <row r="139" spans="1:245" ht="15.75">
      <c r="A139" s="39"/>
      <c r="B139" s="4" t="s">
        <v>342</v>
      </c>
      <c r="C139" s="21">
        <v>48</v>
      </c>
      <c r="D139" s="8">
        <v>16</v>
      </c>
      <c r="E139" s="8">
        <v>16</v>
      </c>
      <c r="F139" s="22">
        <f t="shared" si="48"/>
        <v>1</v>
      </c>
      <c r="G139" s="8">
        <v>39</v>
      </c>
      <c r="H139" s="8">
        <v>39</v>
      </c>
      <c r="I139" s="23">
        <f t="shared" si="49"/>
        <v>1</v>
      </c>
      <c r="J139" s="24">
        <f t="shared" si="50"/>
        <v>100</v>
      </c>
      <c r="K139" s="8">
        <v>4</v>
      </c>
      <c r="L139" s="8">
        <v>4</v>
      </c>
      <c r="M139" s="25">
        <f t="shared" si="51"/>
        <v>100</v>
      </c>
      <c r="N139" s="21">
        <v>46.2</v>
      </c>
      <c r="O139" s="21">
        <v>46.2</v>
      </c>
      <c r="P139" s="26">
        <f t="shared" si="52"/>
        <v>1</v>
      </c>
      <c r="Q139" s="21">
        <v>45</v>
      </c>
      <c r="R139" s="27">
        <v>45.599999999999994</v>
      </c>
      <c r="S139" s="26">
        <f t="shared" si="53"/>
        <v>0.98684210526315796</v>
      </c>
      <c r="T139" s="25">
        <f t="shared" si="54"/>
        <v>99.342105263157904</v>
      </c>
      <c r="U139" s="28">
        <f t="shared" si="55"/>
        <v>99.736842105263165</v>
      </c>
      <c r="V139" s="8">
        <v>5</v>
      </c>
      <c r="W139" s="8">
        <v>5</v>
      </c>
      <c r="X139" s="29">
        <v>100</v>
      </c>
      <c r="Y139" s="21">
        <v>48</v>
      </c>
      <c r="Z139" s="21">
        <v>48</v>
      </c>
      <c r="AA139" s="29">
        <f t="shared" si="56"/>
        <v>100</v>
      </c>
      <c r="AB139" s="30">
        <f t="shared" si="57"/>
        <v>100</v>
      </c>
      <c r="AC139" s="8">
        <v>0</v>
      </c>
      <c r="AD139" s="8">
        <v>5</v>
      </c>
      <c r="AE139" s="31">
        <f t="shared" si="58"/>
        <v>0</v>
      </c>
      <c r="AF139" s="8">
        <v>2</v>
      </c>
      <c r="AG139" s="8">
        <v>3</v>
      </c>
      <c r="AH139" s="31">
        <v>60</v>
      </c>
      <c r="AI139" s="32">
        <v>3</v>
      </c>
      <c r="AJ139" s="32">
        <v>3</v>
      </c>
      <c r="AK139" s="31">
        <f t="shared" si="59"/>
        <v>100</v>
      </c>
      <c r="AL139" s="33">
        <f t="shared" si="60"/>
        <v>54</v>
      </c>
      <c r="AM139" s="21">
        <v>48</v>
      </c>
      <c r="AN139" s="21">
        <v>48</v>
      </c>
      <c r="AO139" s="34">
        <f t="shared" si="61"/>
        <v>100</v>
      </c>
      <c r="AP139" s="21">
        <v>48</v>
      </c>
      <c r="AQ139" s="21">
        <v>48</v>
      </c>
      <c r="AR139" s="34">
        <f t="shared" si="62"/>
        <v>100</v>
      </c>
      <c r="AS139" s="21">
        <v>43.139240506329116</v>
      </c>
      <c r="AT139" s="21">
        <v>43.139240506329116</v>
      </c>
      <c r="AU139" s="34">
        <f t="shared" si="63"/>
        <v>100</v>
      </c>
      <c r="AV139" s="35">
        <f t="shared" si="64"/>
        <v>100</v>
      </c>
      <c r="AW139" s="27">
        <v>48</v>
      </c>
      <c r="AX139" s="21">
        <v>48</v>
      </c>
      <c r="AY139" s="36">
        <f t="shared" si="65"/>
        <v>100</v>
      </c>
      <c r="AZ139" s="21">
        <v>47.38461538461538</v>
      </c>
      <c r="BA139" s="21">
        <v>48</v>
      </c>
      <c r="BB139" s="36">
        <f t="shared" si="66"/>
        <v>98.717948717948715</v>
      </c>
      <c r="BC139" s="21">
        <v>48</v>
      </c>
      <c r="BD139" s="21">
        <v>48</v>
      </c>
      <c r="BE139" s="36">
        <f t="shared" si="67"/>
        <v>100</v>
      </c>
      <c r="BF139" s="37">
        <f t="shared" si="68"/>
        <v>99.743589743589752</v>
      </c>
      <c r="BG139" s="6">
        <f t="shared" si="69"/>
        <v>90.696086369770597</v>
      </c>
    </row>
    <row r="140" spans="1:245" s="45" customFormat="1" ht="15.75">
      <c r="A140" s="39"/>
      <c r="B140" s="4" t="s">
        <v>287</v>
      </c>
      <c r="C140" s="21">
        <v>26</v>
      </c>
      <c r="D140" s="8">
        <v>15</v>
      </c>
      <c r="E140" s="8">
        <v>15</v>
      </c>
      <c r="F140" s="22">
        <f t="shared" si="48"/>
        <v>1</v>
      </c>
      <c r="G140" s="8">
        <v>39</v>
      </c>
      <c r="H140" s="8">
        <v>39</v>
      </c>
      <c r="I140" s="23">
        <f t="shared" si="49"/>
        <v>1</v>
      </c>
      <c r="J140" s="24">
        <f t="shared" si="50"/>
        <v>100</v>
      </c>
      <c r="K140" s="8">
        <v>4</v>
      </c>
      <c r="L140" s="8">
        <v>4</v>
      </c>
      <c r="M140" s="25">
        <f t="shared" si="51"/>
        <v>100</v>
      </c>
      <c r="N140" s="21">
        <v>23.947368421052634</v>
      </c>
      <c r="O140" s="21">
        <v>24.631578947368421</v>
      </c>
      <c r="P140" s="26">
        <f t="shared" si="52"/>
        <v>0.97222222222222232</v>
      </c>
      <c r="Q140" s="21">
        <v>24.631578947368421</v>
      </c>
      <c r="R140" s="27">
        <v>24.631578947368421</v>
      </c>
      <c r="S140" s="26">
        <f t="shared" si="53"/>
        <v>1</v>
      </c>
      <c r="T140" s="25">
        <f t="shared" si="54"/>
        <v>98.611111111111114</v>
      </c>
      <c r="U140" s="28">
        <f t="shared" si="55"/>
        <v>99.444444444444457</v>
      </c>
      <c r="V140" s="8">
        <v>5</v>
      </c>
      <c r="W140" s="8">
        <v>5</v>
      </c>
      <c r="X140" s="29">
        <v>100</v>
      </c>
      <c r="Y140" s="21">
        <v>26</v>
      </c>
      <c r="Z140" s="21">
        <v>26</v>
      </c>
      <c r="AA140" s="29">
        <f t="shared" si="56"/>
        <v>100</v>
      </c>
      <c r="AB140" s="30">
        <f t="shared" si="57"/>
        <v>100</v>
      </c>
      <c r="AC140" s="8">
        <v>0</v>
      </c>
      <c r="AD140" s="8">
        <v>5</v>
      </c>
      <c r="AE140" s="31">
        <f t="shared" si="58"/>
        <v>0</v>
      </c>
      <c r="AF140" s="8">
        <v>2</v>
      </c>
      <c r="AG140" s="8">
        <v>3</v>
      </c>
      <c r="AH140" s="31">
        <v>60</v>
      </c>
      <c r="AI140" s="32">
        <v>1</v>
      </c>
      <c r="AJ140" s="32">
        <v>1</v>
      </c>
      <c r="AK140" s="31">
        <f t="shared" si="59"/>
        <v>100</v>
      </c>
      <c r="AL140" s="33">
        <f t="shared" si="60"/>
        <v>54</v>
      </c>
      <c r="AM140" s="21">
        <v>26</v>
      </c>
      <c r="AN140" s="21">
        <v>26</v>
      </c>
      <c r="AO140" s="34">
        <f t="shared" si="61"/>
        <v>100</v>
      </c>
      <c r="AP140" s="21">
        <v>26</v>
      </c>
      <c r="AQ140" s="21">
        <v>26</v>
      </c>
      <c r="AR140" s="34">
        <f t="shared" si="62"/>
        <v>100</v>
      </c>
      <c r="AS140" s="21">
        <v>25.315789473684209</v>
      </c>
      <c r="AT140" s="21">
        <v>25.315789473684209</v>
      </c>
      <c r="AU140" s="34">
        <f t="shared" si="63"/>
        <v>100</v>
      </c>
      <c r="AV140" s="35">
        <f t="shared" si="64"/>
        <v>100</v>
      </c>
      <c r="AW140" s="27">
        <v>26</v>
      </c>
      <c r="AX140" s="21">
        <v>26</v>
      </c>
      <c r="AY140" s="36">
        <f t="shared" si="65"/>
        <v>100</v>
      </c>
      <c r="AZ140" s="21">
        <v>25.297297297297295</v>
      </c>
      <c r="BA140" s="21">
        <v>26</v>
      </c>
      <c r="BB140" s="36">
        <f t="shared" si="66"/>
        <v>97.297297297297291</v>
      </c>
      <c r="BC140" s="21">
        <v>26</v>
      </c>
      <c r="BD140" s="21">
        <v>26</v>
      </c>
      <c r="BE140" s="36">
        <f t="shared" si="67"/>
        <v>100</v>
      </c>
      <c r="BF140" s="37">
        <f t="shared" si="68"/>
        <v>99.459459459459453</v>
      </c>
      <c r="BG140" s="6">
        <f t="shared" si="69"/>
        <v>90.580780780780785</v>
      </c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</row>
    <row r="141" spans="1:245" ht="15.75">
      <c r="A141" s="39"/>
      <c r="B141" s="4" t="s">
        <v>55</v>
      </c>
      <c r="C141" s="21">
        <v>24.400000000000002</v>
      </c>
      <c r="D141" s="8">
        <v>21</v>
      </c>
      <c r="E141" s="8">
        <v>23</v>
      </c>
      <c r="F141" s="22">
        <f t="shared" si="48"/>
        <v>0.91304347826086951</v>
      </c>
      <c r="G141" s="8">
        <v>39</v>
      </c>
      <c r="H141" s="8">
        <v>39</v>
      </c>
      <c r="I141" s="23">
        <f t="shared" si="49"/>
        <v>1</v>
      </c>
      <c r="J141" s="24">
        <f t="shared" si="50"/>
        <v>95.652173913043484</v>
      </c>
      <c r="K141" s="8">
        <v>4</v>
      </c>
      <c r="L141" s="8">
        <v>4</v>
      </c>
      <c r="M141" s="25">
        <f t="shared" si="51"/>
        <v>100</v>
      </c>
      <c r="N141" s="21">
        <v>22.019512195121955</v>
      </c>
      <c r="O141" s="21">
        <v>22.019512195121955</v>
      </c>
      <c r="P141" s="26">
        <f t="shared" si="52"/>
        <v>1</v>
      </c>
      <c r="Q141" s="21">
        <v>21.424390243902444</v>
      </c>
      <c r="R141" s="27">
        <v>21.424390243902444</v>
      </c>
      <c r="S141" s="26">
        <f t="shared" si="53"/>
        <v>1</v>
      </c>
      <c r="T141" s="25">
        <f t="shared" si="54"/>
        <v>100</v>
      </c>
      <c r="U141" s="28">
        <f t="shared" si="55"/>
        <v>98.695652173913047</v>
      </c>
      <c r="V141" s="8">
        <v>5</v>
      </c>
      <c r="W141" s="8">
        <v>5</v>
      </c>
      <c r="X141" s="29">
        <v>100</v>
      </c>
      <c r="Y141" s="21">
        <v>23.804878048780488</v>
      </c>
      <c r="Z141" s="21">
        <v>24.400000000000002</v>
      </c>
      <c r="AA141" s="29">
        <f t="shared" si="56"/>
        <v>97.560975609756085</v>
      </c>
      <c r="AB141" s="30">
        <f t="shared" si="57"/>
        <v>98.780487804878049</v>
      </c>
      <c r="AC141" s="8">
        <v>0</v>
      </c>
      <c r="AD141" s="8">
        <v>5</v>
      </c>
      <c r="AE141" s="31">
        <f t="shared" si="58"/>
        <v>0</v>
      </c>
      <c r="AF141" s="8">
        <v>1</v>
      </c>
      <c r="AG141" s="8">
        <v>3</v>
      </c>
      <c r="AH141" s="31">
        <v>30</v>
      </c>
      <c r="AI141" s="32">
        <v>1</v>
      </c>
      <c r="AJ141" s="32">
        <v>1</v>
      </c>
      <c r="AK141" s="31">
        <f t="shared" si="59"/>
        <v>100</v>
      </c>
      <c r="AL141" s="33">
        <f t="shared" si="60"/>
        <v>42</v>
      </c>
      <c r="AM141" s="21">
        <v>23.804878048780488</v>
      </c>
      <c r="AN141" s="21">
        <v>24.400000000000002</v>
      </c>
      <c r="AO141" s="34">
        <f t="shared" si="61"/>
        <v>97.560975609756085</v>
      </c>
      <c r="AP141" s="21">
        <v>23.804878048780488</v>
      </c>
      <c r="AQ141" s="21">
        <v>24.400000000000002</v>
      </c>
      <c r="AR141" s="34">
        <f t="shared" si="62"/>
        <v>97.560975609756085</v>
      </c>
      <c r="AS141" s="21">
        <v>20.234146341463415</v>
      </c>
      <c r="AT141" s="21">
        <v>20.234146341463415</v>
      </c>
      <c r="AU141" s="34">
        <f t="shared" si="63"/>
        <v>100</v>
      </c>
      <c r="AV141" s="35">
        <f t="shared" si="64"/>
        <v>98.048780487804876</v>
      </c>
      <c r="AW141" s="27">
        <v>23.804878048780488</v>
      </c>
      <c r="AX141" s="21">
        <v>24.400000000000002</v>
      </c>
      <c r="AY141" s="36">
        <f t="shared" si="65"/>
        <v>97.560975609756085</v>
      </c>
      <c r="AZ141" s="21">
        <v>24.400000000000002</v>
      </c>
      <c r="BA141" s="21">
        <v>24.400000000000002</v>
      </c>
      <c r="BB141" s="36">
        <f t="shared" si="66"/>
        <v>100</v>
      </c>
      <c r="BC141" s="21">
        <v>23.804878048780488</v>
      </c>
      <c r="BD141" s="21">
        <v>24.400000000000002</v>
      </c>
      <c r="BE141" s="36">
        <f t="shared" si="67"/>
        <v>97.560975609756085</v>
      </c>
      <c r="BF141" s="37">
        <f t="shared" si="68"/>
        <v>98.048780487804862</v>
      </c>
      <c r="BG141" s="6">
        <f t="shared" si="69"/>
        <v>87.114740190880156</v>
      </c>
    </row>
    <row r="142" spans="1:245" ht="15.75">
      <c r="A142" s="39"/>
      <c r="B142" s="4" t="s">
        <v>48</v>
      </c>
      <c r="C142" s="21">
        <v>42.800000000000004</v>
      </c>
      <c r="D142" s="8">
        <v>18</v>
      </c>
      <c r="E142" s="8">
        <v>18</v>
      </c>
      <c r="F142" s="22">
        <f t="shared" si="48"/>
        <v>1</v>
      </c>
      <c r="G142" s="8">
        <v>39</v>
      </c>
      <c r="H142" s="8">
        <v>39</v>
      </c>
      <c r="I142" s="23">
        <f t="shared" si="49"/>
        <v>1</v>
      </c>
      <c r="J142" s="24">
        <f t="shared" si="50"/>
        <v>100</v>
      </c>
      <c r="K142" s="8">
        <v>4</v>
      </c>
      <c r="L142" s="8">
        <v>4</v>
      </c>
      <c r="M142" s="25">
        <f t="shared" si="51"/>
        <v>100</v>
      </c>
      <c r="N142" s="21">
        <v>42.098360655737714</v>
      </c>
      <c r="O142" s="21">
        <v>42.449180327868859</v>
      </c>
      <c r="P142" s="26">
        <f t="shared" si="52"/>
        <v>0.99173553719008267</v>
      </c>
      <c r="Q142" s="21">
        <v>41.045901639344265</v>
      </c>
      <c r="R142" s="27">
        <v>41.045901639344265</v>
      </c>
      <c r="S142" s="26">
        <f t="shared" si="53"/>
        <v>1</v>
      </c>
      <c r="T142" s="25">
        <f t="shared" si="54"/>
        <v>99.586776859504127</v>
      </c>
      <c r="U142" s="28">
        <f t="shared" si="55"/>
        <v>99.834710743801651</v>
      </c>
      <c r="V142" s="8">
        <v>5</v>
      </c>
      <c r="W142" s="8">
        <v>5</v>
      </c>
      <c r="X142" s="29">
        <v>100</v>
      </c>
      <c r="Y142" s="21">
        <v>42.449180327868859</v>
      </c>
      <c r="Z142" s="21">
        <v>42.800000000000004</v>
      </c>
      <c r="AA142" s="29">
        <f t="shared" si="56"/>
        <v>99.180327868852473</v>
      </c>
      <c r="AB142" s="30">
        <f t="shared" si="57"/>
        <v>99.590163934426243</v>
      </c>
      <c r="AC142" s="8">
        <v>0</v>
      </c>
      <c r="AD142" s="8">
        <v>5</v>
      </c>
      <c r="AE142" s="31">
        <f t="shared" si="58"/>
        <v>0</v>
      </c>
      <c r="AF142" s="8">
        <v>1</v>
      </c>
      <c r="AG142" s="8">
        <v>3</v>
      </c>
      <c r="AH142" s="31">
        <v>30</v>
      </c>
      <c r="AI142" s="32">
        <v>2</v>
      </c>
      <c r="AJ142" s="32">
        <v>2</v>
      </c>
      <c r="AK142" s="31">
        <f t="shared" si="59"/>
        <v>100</v>
      </c>
      <c r="AL142" s="33">
        <f t="shared" si="60"/>
        <v>42</v>
      </c>
      <c r="AM142" s="21">
        <v>42.098360655737707</v>
      </c>
      <c r="AN142" s="21">
        <v>42.800000000000004</v>
      </c>
      <c r="AO142" s="34">
        <f t="shared" si="61"/>
        <v>98.360655737704917</v>
      </c>
      <c r="AP142" s="21">
        <v>42.449180327868859</v>
      </c>
      <c r="AQ142" s="21">
        <v>42.800000000000004</v>
      </c>
      <c r="AR142" s="34">
        <f t="shared" si="62"/>
        <v>99.180327868852473</v>
      </c>
      <c r="AS142" s="21">
        <v>41.385123966942153</v>
      </c>
      <c r="AT142" s="21">
        <v>41.738842975206616</v>
      </c>
      <c r="AU142" s="34">
        <f t="shared" si="63"/>
        <v>99.152542372881356</v>
      </c>
      <c r="AV142" s="35">
        <f t="shared" si="64"/>
        <v>98.846901917199233</v>
      </c>
      <c r="AW142" s="27">
        <v>42.800000000000004</v>
      </c>
      <c r="AX142" s="21">
        <v>42.800000000000004</v>
      </c>
      <c r="AY142" s="36">
        <f t="shared" si="65"/>
        <v>100</v>
      </c>
      <c r="AZ142" s="21">
        <v>42.446280991735541</v>
      </c>
      <c r="BA142" s="21">
        <v>42.800000000000004</v>
      </c>
      <c r="BB142" s="36">
        <f t="shared" si="66"/>
        <v>99.173553719008268</v>
      </c>
      <c r="BC142" s="21">
        <v>42.446280991735541</v>
      </c>
      <c r="BD142" s="21">
        <v>42.800000000000004</v>
      </c>
      <c r="BE142" s="36">
        <f t="shared" si="67"/>
        <v>99.173553719008268</v>
      </c>
      <c r="BF142" s="37">
        <f t="shared" si="68"/>
        <v>99.421487603305792</v>
      </c>
      <c r="BG142" s="6">
        <f t="shared" si="69"/>
        <v>87.938652839746581</v>
      </c>
    </row>
    <row r="143" spans="1:245" ht="15.75">
      <c r="A143" s="39"/>
      <c r="B143" s="4" t="s">
        <v>341</v>
      </c>
      <c r="C143" s="21">
        <v>80</v>
      </c>
      <c r="D143" s="8">
        <v>21</v>
      </c>
      <c r="E143" s="8">
        <v>21</v>
      </c>
      <c r="F143" s="22">
        <f t="shared" si="48"/>
        <v>1</v>
      </c>
      <c r="G143" s="8">
        <v>39</v>
      </c>
      <c r="H143" s="8">
        <v>39</v>
      </c>
      <c r="I143" s="23">
        <f t="shared" si="49"/>
        <v>1</v>
      </c>
      <c r="J143" s="24">
        <f t="shared" si="50"/>
        <v>100</v>
      </c>
      <c r="K143" s="8">
        <v>4</v>
      </c>
      <c r="L143" s="8">
        <v>4</v>
      </c>
      <c r="M143" s="25">
        <f t="shared" si="51"/>
        <v>100</v>
      </c>
      <c r="N143" s="21">
        <v>76.097560975609767</v>
      </c>
      <c r="O143" s="21">
        <v>76.097560975609767</v>
      </c>
      <c r="P143" s="26">
        <f t="shared" si="52"/>
        <v>1</v>
      </c>
      <c r="Q143" s="21">
        <v>65.684617242212028</v>
      </c>
      <c r="R143" s="27">
        <v>66.341463414634148</v>
      </c>
      <c r="S143" s="26">
        <f t="shared" si="53"/>
        <v>0.99009900990099009</v>
      </c>
      <c r="T143" s="25">
        <f t="shared" si="54"/>
        <v>99.504950495049499</v>
      </c>
      <c r="U143" s="28">
        <f t="shared" si="55"/>
        <v>99.801980198019805</v>
      </c>
      <c r="V143" s="8">
        <v>5</v>
      </c>
      <c r="W143" s="8">
        <v>5</v>
      </c>
      <c r="X143" s="29">
        <v>100</v>
      </c>
      <c r="Y143" s="21">
        <v>77.377049180327873</v>
      </c>
      <c r="Z143" s="21">
        <v>80</v>
      </c>
      <c r="AA143" s="29">
        <f t="shared" si="56"/>
        <v>96.721311475409848</v>
      </c>
      <c r="AB143" s="30">
        <f t="shared" si="57"/>
        <v>98.360655737704917</v>
      </c>
      <c r="AC143" s="8">
        <v>2</v>
      </c>
      <c r="AD143" s="8">
        <v>5</v>
      </c>
      <c r="AE143" s="31">
        <f t="shared" si="58"/>
        <v>40</v>
      </c>
      <c r="AF143" s="8">
        <v>2</v>
      </c>
      <c r="AG143" s="8">
        <v>3</v>
      </c>
      <c r="AH143" s="31">
        <v>60</v>
      </c>
      <c r="AI143" s="32">
        <v>3</v>
      </c>
      <c r="AJ143" s="32">
        <v>4</v>
      </c>
      <c r="AK143" s="31">
        <f t="shared" si="59"/>
        <v>75</v>
      </c>
      <c r="AL143" s="33">
        <f t="shared" si="60"/>
        <v>58.5</v>
      </c>
      <c r="AM143" s="21">
        <v>80</v>
      </c>
      <c r="AN143" s="21">
        <v>80</v>
      </c>
      <c r="AO143" s="34">
        <f t="shared" si="61"/>
        <v>100</v>
      </c>
      <c r="AP143" s="21">
        <v>80</v>
      </c>
      <c r="AQ143" s="21">
        <v>80</v>
      </c>
      <c r="AR143" s="34">
        <f t="shared" si="62"/>
        <v>100</v>
      </c>
      <c r="AS143" s="21">
        <v>60.826446280991732</v>
      </c>
      <c r="AT143" s="21">
        <v>62.148760330578511</v>
      </c>
      <c r="AU143" s="34">
        <f t="shared" si="63"/>
        <v>97.872340425531917</v>
      </c>
      <c r="AV143" s="35">
        <f t="shared" si="64"/>
        <v>99.574468085106389</v>
      </c>
      <c r="AW143" s="27">
        <v>80</v>
      </c>
      <c r="AX143" s="21">
        <v>80</v>
      </c>
      <c r="AY143" s="36">
        <f t="shared" si="65"/>
        <v>100</v>
      </c>
      <c r="AZ143" s="21">
        <v>78.016528925619838</v>
      </c>
      <c r="BA143" s="21">
        <v>80</v>
      </c>
      <c r="BB143" s="36">
        <f t="shared" si="66"/>
        <v>97.520661157024804</v>
      </c>
      <c r="BC143" s="21">
        <v>80</v>
      </c>
      <c r="BD143" s="21">
        <v>80</v>
      </c>
      <c r="BE143" s="36">
        <f t="shared" si="67"/>
        <v>100</v>
      </c>
      <c r="BF143" s="37">
        <f t="shared" si="68"/>
        <v>99.504132231404967</v>
      </c>
      <c r="BG143" s="6">
        <f t="shared" si="69"/>
        <v>91.148247250447213</v>
      </c>
    </row>
    <row r="144" spans="1:245" s="45" customFormat="1" ht="15.75">
      <c r="A144" s="39"/>
      <c r="B144" s="4" t="s">
        <v>79</v>
      </c>
      <c r="C144" s="21">
        <v>107.60000000000001</v>
      </c>
      <c r="D144" s="8">
        <v>21</v>
      </c>
      <c r="E144" s="8">
        <v>21</v>
      </c>
      <c r="F144" s="22">
        <f t="shared" si="48"/>
        <v>1</v>
      </c>
      <c r="G144" s="8">
        <v>39</v>
      </c>
      <c r="H144" s="8">
        <v>39</v>
      </c>
      <c r="I144" s="23">
        <f t="shared" si="49"/>
        <v>1</v>
      </c>
      <c r="J144" s="24">
        <f t="shared" si="50"/>
        <v>100</v>
      </c>
      <c r="K144" s="8">
        <v>4</v>
      </c>
      <c r="L144" s="8">
        <v>4</v>
      </c>
      <c r="M144" s="25">
        <f t="shared" si="51"/>
        <v>100</v>
      </c>
      <c r="N144" s="21">
        <v>85.0491017964072</v>
      </c>
      <c r="O144" s="21">
        <v>87.626347305389231</v>
      </c>
      <c r="P144" s="26">
        <f t="shared" si="52"/>
        <v>0.97058823529411775</v>
      </c>
      <c r="Q144" s="21">
        <v>45.746107784431139</v>
      </c>
      <c r="R144" s="27">
        <v>48.967664670658685</v>
      </c>
      <c r="S144" s="26">
        <f t="shared" si="53"/>
        <v>0.93421052631578949</v>
      </c>
      <c r="T144" s="25">
        <f t="shared" si="54"/>
        <v>95.239938080495364</v>
      </c>
      <c r="U144" s="28">
        <f t="shared" si="55"/>
        <v>98.095975232198157</v>
      </c>
      <c r="V144" s="8">
        <v>5</v>
      </c>
      <c r="W144" s="8">
        <v>5</v>
      </c>
      <c r="X144" s="29">
        <v>100</v>
      </c>
      <c r="Y144" s="21">
        <v>100.46987951807229</v>
      </c>
      <c r="Z144" s="21">
        <v>107.60000000000001</v>
      </c>
      <c r="AA144" s="29">
        <f t="shared" si="56"/>
        <v>93.373493975903614</v>
      </c>
      <c r="AB144" s="30">
        <f t="shared" si="57"/>
        <v>96.686746987951807</v>
      </c>
      <c r="AC144" s="8">
        <v>0</v>
      </c>
      <c r="AD144" s="8">
        <v>5</v>
      </c>
      <c r="AE144" s="31">
        <f t="shared" si="58"/>
        <v>0</v>
      </c>
      <c r="AF144" s="8">
        <v>1</v>
      </c>
      <c r="AG144" s="8">
        <v>3</v>
      </c>
      <c r="AH144" s="31">
        <v>30</v>
      </c>
      <c r="AI144" s="32">
        <v>3</v>
      </c>
      <c r="AJ144" s="32">
        <v>3</v>
      </c>
      <c r="AK144" s="31">
        <f t="shared" si="59"/>
        <v>100</v>
      </c>
      <c r="AL144" s="33">
        <f t="shared" si="60"/>
        <v>42</v>
      </c>
      <c r="AM144" s="21">
        <v>104.99151515151517</v>
      </c>
      <c r="AN144" s="21">
        <v>107.60000000000001</v>
      </c>
      <c r="AO144" s="34">
        <f t="shared" si="61"/>
        <v>97.575757575757592</v>
      </c>
      <c r="AP144" s="21">
        <v>102.38303030303031</v>
      </c>
      <c r="AQ144" s="21">
        <v>107.60000000000001</v>
      </c>
      <c r="AR144" s="34">
        <f t="shared" si="62"/>
        <v>95.151515151515156</v>
      </c>
      <c r="AS144" s="21">
        <v>72.385454545454536</v>
      </c>
      <c r="AT144" s="21">
        <v>72.385454545454536</v>
      </c>
      <c r="AU144" s="34">
        <f t="shared" si="63"/>
        <v>100</v>
      </c>
      <c r="AV144" s="35">
        <f t="shared" si="64"/>
        <v>97.090909090909093</v>
      </c>
      <c r="AW144" s="27">
        <v>105.64363636363639</v>
      </c>
      <c r="AX144" s="21">
        <v>107.60000000000001</v>
      </c>
      <c r="AY144" s="36">
        <f t="shared" si="65"/>
        <v>98.181818181818201</v>
      </c>
      <c r="AZ144" s="21">
        <v>106.29575757575758</v>
      </c>
      <c r="BA144" s="21">
        <v>107.60000000000001</v>
      </c>
      <c r="BB144" s="36">
        <f t="shared" si="66"/>
        <v>98.787878787878782</v>
      </c>
      <c r="BC144" s="21">
        <v>105.64363636363639</v>
      </c>
      <c r="BD144" s="21">
        <v>107.60000000000001</v>
      </c>
      <c r="BE144" s="36">
        <f t="shared" si="67"/>
        <v>98.181818181818201</v>
      </c>
      <c r="BF144" s="37">
        <f t="shared" si="68"/>
        <v>98.303030303030312</v>
      </c>
      <c r="BG144" s="6">
        <f t="shared" si="69"/>
        <v>86.435332322817871</v>
      </c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</row>
    <row r="145" spans="1:245" ht="15.75">
      <c r="A145" s="39"/>
      <c r="B145" s="4" t="s">
        <v>127</v>
      </c>
      <c r="C145" s="21">
        <v>114</v>
      </c>
      <c r="D145" s="8">
        <v>20</v>
      </c>
      <c r="E145" s="8">
        <v>20</v>
      </c>
      <c r="F145" s="22">
        <f t="shared" si="48"/>
        <v>1</v>
      </c>
      <c r="G145" s="8">
        <v>39</v>
      </c>
      <c r="H145" s="8">
        <v>39</v>
      </c>
      <c r="I145" s="23">
        <f t="shared" si="49"/>
        <v>1</v>
      </c>
      <c r="J145" s="24">
        <f t="shared" si="50"/>
        <v>100</v>
      </c>
      <c r="K145" s="8">
        <v>4</v>
      </c>
      <c r="L145" s="8">
        <v>4</v>
      </c>
      <c r="M145" s="25">
        <f t="shared" si="51"/>
        <v>100</v>
      </c>
      <c r="N145" s="21">
        <v>114</v>
      </c>
      <c r="O145" s="21">
        <v>114</v>
      </c>
      <c r="P145" s="26">
        <f t="shared" si="52"/>
        <v>1</v>
      </c>
      <c r="Q145" s="21">
        <v>113.38378378378378</v>
      </c>
      <c r="R145" s="27">
        <v>114</v>
      </c>
      <c r="S145" s="26">
        <f t="shared" si="53"/>
        <v>0.99459459459459465</v>
      </c>
      <c r="T145" s="25">
        <f t="shared" si="54"/>
        <v>99.729729729729726</v>
      </c>
      <c r="U145" s="28">
        <f t="shared" si="55"/>
        <v>99.891891891891902</v>
      </c>
      <c r="V145" s="8">
        <v>5</v>
      </c>
      <c r="W145" s="8">
        <v>5</v>
      </c>
      <c r="X145" s="29">
        <v>100</v>
      </c>
      <c r="Y145" s="21">
        <v>114</v>
      </c>
      <c r="Z145" s="21">
        <v>114</v>
      </c>
      <c r="AA145" s="29">
        <f t="shared" si="56"/>
        <v>100</v>
      </c>
      <c r="AB145" s="30">
        <f t="shared" si="57"/>
        <v>100</v>
      </c>
      <c r="AC145" s="8">
        <v>0</v>
      </c>
      <c r="AD145" s="8">
        <v>5</v>
      </c>
      <c r="AE145" s="31">
        <f t="shared" si="58"/>
        <v>0</v>
      </c>
      <c r="AF145" s="8">
        <v>0</v>
      </c>
      <c r="AG145" s="8">
        <v>3</v>
      </c>
      <c r="AH145" s="31">
        <f>AF145*100/3</f>
        <v>0</v>
      </c>
      <c r="AI145" s="32">
        <v>17</v>
      </c>
      <c r="AJ145" s="32">
        <v>18</v>
      </c>
      <c r="AK145" s="31">
        <f t="shared" si="59"/>
        <v>94.444444444444443</v>
      </c>
      <c r="AL145" s="33">
        <f t="shared" si="60"/>
        <v>28.333333333333332</v>
      </c>
      <c r="AM145" s="21">
        <v>114</v>
      </c>
      <c r="AN145" s="21">
        <v>114</v>
      </c>
      <c r="AO145" s="34">
        <f t="shared" si="61"/>
        <v>100</v>
      </c>
      <c r="AP145" s="21">
        <v>114</v>
      </c>
      <c r="AQ145" s="21">
        <v>114</v>
      </c>
      <c r="AR145" s="34">
        <f t="shared" si="62"/>
        <v>100</v>
      </c>
      <c r="AS145" s="21">
        <v>113.38043478260869</v>
      </c>
      <c r="AT145" s="21">
        <v>113.38043478260869</v>
      </c>
      <c r="AU145" s="34">
        <f t="shared" si="63"/>
        <v>100</v>
      </c>
      <c r="AV145" s="35">
        <f t="shared" si="64"/>
        <v>100</v>
      </c>
      <c r="AW145" s="27">
        <v>113.38043478260869</v>
      </c>
      <c r="AX145" s="21">
        <v>114</v>
      </c>
      <c r="AY145" s="36">
        <f t="shared" si="65"/>
        <v>99.456521739130437</v>
      </c>
      <c r="AZ145" s="21">
        <v>113.38043478260869</v>
      </c>
      <c r="BA145" s="21">
        <v>114</v>
      </c>
      <c r="BB145" s="36">
        <f t="shared" si="66"/>
        <v>99.456521739130437</v>
      </c>
      <c r="BC145" s="21">
        <v>113.38043478260869</v>
      </c>
      <c r="BD145" s="21">
        <v>114</v>
      </c>
      <c r="BE145" s="36">
        <f t="shared" si="67"/>
        <v>99.456521739130437</v>
      </c>
      <c r="BF145" s="37">
        <f t="shared" si="68"/>
        <v>99.456521739130437</v>
      </c>
      <c r="BG145" s="6">
        <f t="shared" si="69"/>
        <v>85.536349392871131</v>
      </c>
    </row>
    <row r="146" spans="1:245" s="45" customFormat="1" ht="15.75">
      <c r="A146" s="39"/>
      <c r="B146" s="4" t="s">
        <v>52</v>
      </c>
      <c r="C146" s="21">
        <v>58</v>
      </c>
      <c r="D146" s="8">
        <v>21</v>
      </c>
      <c r="E146" s="8">
        <v>21</v>
      </c>
      <c r="F146" s="22">
        <f t="shared" si="48"/>
        <v>1</v>
      </c>
      <c r="G146" s="8">
        <v>39</v>
      </c>
      <c r="H146" s="8">
        <v>39</v>
      </c>
      <c r="I146" s="23">
        <f t="shared" si="49"/>
        <v>1</v>
      </c>
      <c r="J146" s="24">
        <f t="shared" si="50"/>
        <v>100</v>
      </c>
      <c r="K146" s="8">
        <v>4</v>
      </c>
      <c r="L146" s="8">
        <v>4</v>
      </c>
      <c r="M146" s="25">
        <f t="shared" si="51"/>
        <v>100</v>
      </c>
      <c r="N146" s="21">
        <v>49.528089887640455</v>
      </c>
      <c r="O146" s="21">
        <v>53.438202247191015</v>
      </c>
      <c r="P146" s="26">
        <f t="shared" si="52"/>
        <v>0.92682926829268297</v>
      </c>
      <c r="Q146" s="21">
        <v>44.966292134831455</v>
      </c>
      <c r="R146" s="27">
        <v>45.617977528089888</v>
      </c>
      <c r="S146" s="26">
        <f t="shared" si="53"/>
        <v>0.98571428571428554</v>
      </c>
      <c r="T146" s="25">
        <f t="shared" si="54"/>
        <v>95.627177700348426</v>
      </c>
      <c r="U146" s="28">
        <f t="shared" si="55"/>
        <v>98.250871080139376</v>
      </c>
      <c r="V146" s="8">
        <v>5</v>
      </c>
      <c r="W146" s="8">
        <v>5</v>
      </c>
      <c r="X146" s="29">
        <v>100</v>
      </c>
      <c r="Y146" s="21">
        <v>54.089887640449433</v>
      </c>
      <c r="Z146" s="21">
        <v>58</v>
      </c>
      <c r="AA146" s="29">
        <f t="shared" si="56"/>
        <v>93.258426966292134</v>
      </c>
      <c r="AB146" s="30">
        <f t="shared" si="57"/>
        <v>96.62921348314606</v>
      </c>
      <c r="AC146" s="8">
        <v>0</v>
      </c>
      <c r="AD146" s="8">
        <v>5</v>
      </c>
      <c r="AE146" s="31">
        <f t="shared" si="58"/>
        <v>0</v>
      </c>
      <c r="AF146" s="8">
        <v>1</v>
      </c>
      <c r="AG146" s="8">
        <v>3</v>
      </c>
      <c r="AH146" s="31">
        <v>30</v>
      </c>
      <c r="AI146" s="32">
        <v>1</v>
      </c>
      <c r="AJ146" s="32">
        <v>1</v>
      </c>
      <c r="AK146" s="31">
        <f t="shared" si="59"/>
        <v>100</v>
      </c>
      <c r="AL146" s="33">
        <f t="shared" si="60"/>
        <v>42</v>
      </c>
      <c r="AM146" s="21">
        <v>57.348314606741575</v>
      </c>
      <c r="AN146" s="21">
        <v>58</v>
      </c>
      <c r="AO146" s="34">
        <f t="shared" si="61"/>
        <v>98.876404494382015</v>
      </c>
      <c r="AP146" s="21">
        <v>57.348314606741575</v>
      </c>
      <c r="AQ146" s="21">
        <v>58</v>
      </c>
      <c r="AR146" s="34">
        <f t="shared" si="62"/>
        <v>98.876404494382015</v>
      </c>
      <c r="AS146" s="21">
        <v>49.528089887640455</v>
      </c>
      <c r="AT146" s="21">
        <v>49.528089887640455</v>
      </c>
      <c r="AU146" s="34">
        <f t="shared" si="63"/>
        <v>100</v>
      </c>
      <c r="AV146" s="35">
        <f t="shared" si="64"/>
        <v>99.101123595505612</v>
      </c>
      <c r="AW146" s="27">
        <v>56.044943820224724</v>
      </c>
      <c r="AX146" s="21">
        <v>58</v>
      </c>
      <c r="AY146" s="36">
        <f t="shared" si="65"/>
        <v>96.629213483146074</v>
      </c>
      <c r="AZ146" s="21">
        <v>54.741573033707873</v>
      </c>
      <c r="BA146" s="21">
        <v>58</v>
      </c>
      <c r="BB146" s="36">
        <f t="shared" si="66"/>
        <v>94.382022471910119</v>
      </c>
      <c r="BC146" s="21">
        <v>54.741573033707873</v>
      </c>
      <c r="BD146" s="21">
        <v>58</v>
      </c>
      <c r="BE146" s="36">
        <f t="shared" si="67"/>
        <v>94.382022471910119</v>
      </c>
      <c r="BF146" s="37">
        <f t="shared" si="68"/>
        <v>95.05617977528091</v>
      </c>
      <c r="BG146" s="6">
        <f t="shared" si="69"/>
        <v>86.207477586814392</v>
      </c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</row>
    <row r="147" spans="1:245" ht="15.75">
      <c r="A147" s="39"/>
      <c r="B147" s="4" t="s">
        <v>53</v>
      </c>
      <c r="C147" s="21">
        <v>69.600000000000009</v>
      </c>
      <c r="D147" s="8">
        <v>22</v>
      </c>
      <c r="E147" s="8">
        <v>24</v>
      </c>
      <c r="F147" s="22">
        <f t="shared" si="48"/>
        <v>0.91666666666666663</v>
      </c>
      <c r="G147" s="8">
        <v>39</v>
      </c>
      <c r="H147" s="8">
        <v>39</v>
      </c>
      <c r="I147" s="23">
        <f t="shared" si="49"/>
        <v>1</v>
      </c>
      <c r="J147" s="24">
        <f t="shared" si="50"/>
        <v>95.833333333333329</v>
      </c>
      <c r="K147" s="8">
        <v>4</v>
      </c>
      <c r="L147" s="8">
        <v>4</v>
      </c>
      <c r="M147" s="25">
        <f t="shared" si="51"/>
        <v>100</v>
      </c>
      <c r="N147" s="21">
        <v>64.246153846153845</v>
      </c>
      <c r="O147" s="21">
        <v>64.246153846153845</v>
      </c>
      <c r="P147" s="26">
        <f t="shared" si="52"/>
        <v>1</v>
      </c>
      <c r="Q147" s="21">
        <v>55.2</v>
      </c>
      <c r="R147" s="27">
        <v>55.800000000000004</v>
      </c>
      <c r="S147" s="26">
        <f t="shared" si="53"/>
        <v>0.989247311827957</v>
      </c>
      <c r="T147" s="25">
        <f t="shared" si="54"/>
        <v>99.462365591397855</v>
      </c>
      <c r="U147" s="28">
        <f t="shared" si="55"/>
        <v>98.534946236559136</v>
      </c>
      <c r="V147" s="8">
        <v>5</v>
      </c>
      <c r="W147" s="8">
        <v>5</v>
      </c>
      <c r="X147" s="29">
        <v>100</v>
      </c>
      <c r="Y147" s="21">
        <v>66.600000000000009</v>
      </c>
      <c r="Z147" s="21">
        <v>69.600000000000009</v>
      </c>
      <c r="AA147" s="29">
        <f t="shared" si="56"/>
        <v>95.689655172413794</v>
      </c>
      <c r="AB147" s="30">
        <f t="shared" si="57"/>
        <v>97.84482758620689</v>
      </c>
      <c r="AC147" s="8">
        <v>1</v>
      </c>
      <c r="AD147" s="8">
        <v>5</v>
      </c>
      <c r="AE147" s="31">
        <f t="shared" si="58"/>
        <v>20</v>
      </c>
      <c r="AF147" s="8">
        <v>2</v>
      </c>
      <c r="AG147" s="8">
        <v>3</v>
      </c>
      <c r="AH147" s="31">
        <v>60</v>
      </c>
      <c r="AI147" s="32">
        <v>9</v>
      </c>
      <c r="AJ147" s="32">
        <v>9</v>
      </c>
      <c r="AK147" s="31">
        <f t="shared" si="59"/>
        <v>100</v>
      </c>
      <c r="AL147" s="33">
        <f t="shared" si="60"/>
        <v>60</v>
      </c>
      <c r="AM147" s="21">
        <v>67.8</v>
      </c>
      <c r="AN147" s="21">
        <v>69.600000000000009</v>
      </c>
      <c r="AO147" s="34">
        <f t="shared" si="61"/>
        <v>97.41379310344827</v>
      </c>
      <c r="AP147" s="21">
        <v>68.40000000000002</v>
      </c>
      <c r="AQ147" s="21">
        <v>69.600000000000009</v>
      </c>
      <c r="AR147" s="34">
        <f t="shared" si="62"/>
        <v>98.275862068965537</v>
      </c>
      <c r="AS147" s="21">
        <v>55.20000000000001</v>
      </c>
      <c r="AT147" s="21">
        <v>55.20000000000001</v>
      </c>
      <c r="AU147" s="34">
        <f t="shared" si="63"/>
        <v>100</v>
      </c>
      <c r="AV147" s="35">
        <f t="shared" si="64"/>
        <v>98.275862068965523</v>
      </c>
      <c r="AW147" s="27">
        <v>67.2</v>
      </c>
      <c r="AX147" s="21">
        <v>69.600000000000009</v>
      </c>
      <c r="AY147" s="36">
        <f t="shared" si="65"/>
        <v>96.551724137931032</v>
      </c>
      <c r="AZ147" s="21">
        <v>67.2</v>
      </c>
      <c r="BA147" s="21">
        <v>69.600000000000009</v>
      </c>
      <c r="BB147" s="36">
        <f t="shared" si="66"/>
        <v>96.551724137931032</v>
      </c>
      <c r="BC147" s="21">
        <v>67.8</v>
      </c>
      <c r="BD147" s="21">
        <v>69.600000000000009</v>
      </c>
      <c r="BE147" s="36">
        <f t="shared" si="67"/>
        <v>97.41379310344827</v>
      </c>
      <c r="BF147" s="37">
        <f t="shared" si="68"/>
        <v>96.982758620689651</v>
      </c>
      <c r="BG147" s="6">
        <f t="shared" si="69"/>
        <v>90.327678902484237</v>
      </c>
    </row>
    <row r="148" spans="1:245" ht="15.75">
      <c r="A148" s="39"/>
      <c r="B148" s="4" t="s">
        <v>54</v>
      </c>
      <c r="C148" s="21">
        <v>32.4</v>
      </c>
      <c r="D148" s="8">
        <v>21</v>
      </c>
      <c r="E148" s="8">
        <v>23</v>
      </c>
      <c r="F148" s="22">
        <f t="shared" si="48"/>
        <v>0.91304347826086951</v>
      </c>
      <c r="G148" s="8">
        <v>39</v>
      </c>
      <c r="H148" s="8">
        <v>39</v>
      </c>
      <c r="I148" s="23">
        <f t="shared" si="49"/>
        <v>1</v>
      </c>
      <c r="J148" s="24">
        <f t="shared" si="50"/>
        <v>95.652173913043484</v>
      </c>
      <c r="K148" s="8">
        <v>4</v>
      </c>
      <c r="L148" s="8">
        <v>4</v>
      </c>
      <c r="M148" s="25">
        <f t="shared" si="51"/>
        <v>100</v>
      </c>
      <c r="N148" s="21">
        <v>30.406153846153849</v>
      </c>
      <c r="O148" s="21">
        <v>30.904615384615386</v>
      </c>
      <c r="P148" s="26">
        <f t="shared" si="52"/>
        <v>0.9838709677419355</v>
      </c>
      <c r="Q148" s="21">
        <v>28.412307692307689</v>
      </c>
      <c r="R148" s="27">
        <v>29.409230769230767</v>
      </c>
      <c r="S148" s="26">
        <f t="shared" si="53"/>
        <v>0.96610169491525422</v>
      </c>
      <c r="T148" s="25">
        <f t="shared" si="54"/>
        <v>97.498633132859496</v>
      </c>
      <c r="U148" s="28">
        <f t="shared" si="55"/>
        <v>97.695105427056845</v>
      </c>
      <c r="V148" s="8">
        <v>5</v>
      </c>
      <c r="W148" s="8">
        <v>5</v>
      </c>
      <c r="X148" s="29">
        <v>100</v>
      </c>
      <c r="Y148" s="21">
        <v>31.40307692307692</v>
      </c>
      <c r="Z148" s="21">
        <v>32.4</v>
      </c>
      <c r="AA148" s="29">
        <f t="shared" si="56"/>
        <v>96.92307692307692</v>
      </c>
      <c r="AB148" s="30">
        <f t="shared" si="57"/>
        <v>98.461538461538453</v>
      </c>
      <c r="AC148" s="8">
        <v>0</v>
      </c>
      <c r="AD148" s="8">
        <v>5</v>
      </c>
      <c r="AE148" s="31">
        <f t="shared" si="58"/>
        <v>0</v>
      </c>
      <c r="AF148" s="8">
        <v>1</v>
      </c>
      <c r="AG148" s="8">
        <v>3</v>
      </c>
      <c r="AH148" s="31">
        <v>30</v>
      </c>
      <c r="AI148" s="32">
        <v>1</v>
      </c>
      <c r="AJ148" s="32">
        <v>1</v>
      </c>
      <c r="AK148" s="31">
        <f t="shared" si="59"/>
        <v>100</v>
      </c>
      <c r="AL148" s="33">
        <f t="shared" si="60"/>
        <v>42</v>
      </c>
      <c r="AM148" s="21">
        <v>31.901538461538461</v>
      </c>
      <c r="AN148" s="21">
        <v>32.4</v>
      </c>
      <c r="AO148" s="34">
        <f t="shared" si="61"/>
        <v>98.461538461538467</v>
      </c>
      <c r="AP148" s="21">
        <v>31.901538461538461</v>
      </c>
      <c r="AQ148" s="21">
        <v>32.4</v>
      </c>
      <c r="AR148" s="34">
        <f t="shared" si="62"/>
        <v>98.461538461538467</v>
      </c>
      <c r="AS148" s="21">
        <v>29.907692307692304</v>
      </c>
      <c r="AT148" s="21">
        <v>29.907692307692304</v>
      </c>
      <c r="AU148" s="34">
        <f t="shared" si="63"/>
        <v>100</v>
      </c>
      <c r="AV148" s="35">
        <f t="shared" si="64"/>
        <v>98.769230769230774</v>
      </c>
      <c r="AW148" s="27">
        <v>31.40307692307692</v>
      </c>
      <c r="AX148" s="21">
        <v>32.4</v>
      </c>
      <c r="AY148" s="36">
        <f t="shared" si="65"/>
        <v>96.92307692307692</v>
      </c>
      <c r="AZ148" s="21">
        <v>31.901538461538461</v>
      </c>
      <c r="BA148" s="21">
        <v>32.4</v>
      </c>
      <c r="BB148" s="36">
        <f t="shared" si="66"/>
        <v>98.461538461538467</v>
      </c>
      <c r="BC148" s="21">
        <v>31.901538461538461</v>
      </c>
      <c r="BD148" s="21">
        <v>32.4</v>
      </c>
      <c r="BE148" s="36">
        <f t="shared" si="67"/>
        <v>98.461538461538467</v>
      </c>
      <c r="BF148" s="37">
        <f t="shared" si="68"/>
        <v>98</v>
      </c>
      <c r="BG148" s="6">
        <f t="shared" si="69"/>
        <v>86.985174931565211</v>
      </c>
    </row>
    <row r="149" spans="1:245" ht="15.75">
      <c r="A149" s="39"/>
      <c r="B149" s="4" t="s">
        <v>273</v>
      </c>
      <c r="C149" s="21">
        <v>36.800000000000004</v>
      </c>
      <c r="D149" s="8">
        <v>20</v>
      </c>
      <c r="E149" s="8">
        <v>20</v>
      </c>
      <c r="F149" s="22">
        <f t="shared" si="48"/>
        <v>1</v>
      </c>
      <c r="G149" s="8">
        <v>39</v>
      </c>
      <c r="H149" s="8">
        <v>39</v>
      </c>
      <c r="I149" s="23">
        <f t="shared" si="49"/>
        <v>1</v>
      </c>
      <c r="J149" s="24">
        <f t="shared" si="50"/>
        <v>100</v>
      </c>
      <c r="K149" s="8">
        <v>4</v>
      </c>
      <c r="L149" s="8">
        <v>4</v>
      </c>
      <c r="M149" s="25">
        <f t="shared" si="51"/>
        <v>100</v>
      </c>
      <c r="N149" s="21">
        <v>32.711111111111116</v>
      </c>
      <c r="O149" s="21">
        <v>32.711111111111116</v>
      </c>
      <c r="P149" s="26">
        <f t="shared" si="52"/>
        <v>1</v>
      </c>
      <c r="Q149" s="21">
        <v>26.16888888888889</v>
      </c>
      <c r="R149" s="27">
        <v>26.986666666666668</v>
      </c>
      <c r="S149" s="26">
        <f t="shared" si="53"/>
        <v>0.96969696969696972</v>
      </c>
      <c r="T149" s="25">
        <f t="shared" si="54"/>
        <v>98.484848484848484</v>
      </c>
      <c r="U149" s="28">
        <f t="shared" si="55"/>
        <v>99.393939393939405</v>
      </c>
      <c r="V149" s="8">
        <v>5</v>
      </c>
      <c r="W149" s="8">
        <v>5</v>
      </c>
      <c r="X149" s="29">
        <v>100</v>
      </c>
      <c r="Y149" s="21">
        <v>34.346666666666664</v>
      </c>
      <c r="Z149" s="21">
        <v>36.800000000000004</v>
      </c>
      <c r="AA149" s="29">
        <f t="shared" si="56"/>
        <v>93.333333333333314</v>
      </c>
      <c r="AB149" s="30">
        <f t="shared" si="57"/>
        <v>96.666666666666657</v>
      </c>
      <c r="AC149" s="8">
        <v>0</v>
      </c>
      <c r="AD149" s="8">
        <v>5</v>
      </c>
      <c r="AE149" s="31">
        <f t="shared" si="58"/>
        <v>0</v>
      </c>
      <c r="AF149" s="8">
        <v>3</v>
      </c>
      <c r="AG149" s="8">
        <v>3</v>
      </c>
      <c r="AH149" s="31">
        <f t="shared" ref="AH149:AH157" si="70">AF149*100/3</f>
        <v>100</v>
      </c>
      <c r="AI149" s="32">
        <v>1</v>
      </c>
      <c r="AJ149" s="32">
        <v>1</v>
      </c>
      <c r="AK149" s="31">
        <f t="shared" si="59"/>
        <v>100</v>
      </c>
      <c r="AL149" s="33">
        <f t="shared" si="60"/>
        <v>70</v>
      </c>
      <c r="AM149" s="21">
        <v>36.800000000000004</v>
      </c>
      <c r="AN149" s="21">
        <v>36.800000000000004</v>
      </c>
      <c r="AO149" s="34">
        <f t="shared" si="61"/>
        <v>100</v>
      </c>
      <c r="AP149" s="21">
        <v>36.800000000000004</v>
      </c>
      <c r="AQ149" s="21">
        <v>36.800000000000004</v>
      </c>
      <c r="AR149" s="34">
        <f t="shared" si="62"/>
        <v>100</v>
      </c>
      <c r="AS149" s="21">
        <v>31.07555555555556</v>
      </c>
      <c r="AT149" s="21">
        <v>31.07555555555556</v>
      </c>
      <c r="AU149" s="34">
        <f t="shared" si="63"/>
        <v>100</v>
      </c>
      <c r="AV149" s="35">
        <f t="shared" si="64"/>
        <v>100</v>
      </c>
      <c r="AW149" s="27">
        <v>35.982222222222227</v>
      </c>
      <c r="AX149" s="21">
        <v>36.800000000000004</v>
      </c>
      <c r="AY149" s="36">
        <f t="shared" si="65"/>
        <v>97.777777777777771</v>
      </c>
      <c r="AZ149" s="21">
        <v>35.982222222222227</v>
      </c>
      <c r="BA149" s="21">
        <v>36.800000000000004</v>
      </c>
      <c r="BB149" s="36">
        <f t="shared" si="66"/>
        <v>97.777777777777771</v>
      </c>
      <c r="BC149" s="21">
        <v>36.800000000000004</v>
      </c>
      <c r="BD149" s="21">
        <v>36.800000000000004</v>
      </c>
      <c r="BE149" s="36">
        <f t="shared" si="67"/>
        <v>100</v>
      </c>
      <c r="BF149" s="37">
        <f t="shared" si="68"/>
        <v>98.888888888888886</v>
      </c>
      <c r="BG149" s="6">
        <f t="shared" si="69"/>
        <v>92.98989898989899</v>
      </c>
    </row>
    <row r="150" spans="1:245" s="39" customFormat="1" ht="15.75">
      <c r="B150" s="4" t="s">
        <v>271</v>
      </c>
      <c r="C150" s="21">
        <v>58</v>
      </c>
      <c r="D150" s="8">
        <v>17</v>
      </c>
      <c r="E150" s="8">
        <v>17</v>
      </c>
      <c r="F150" s="22">
        <f t="shared" si="48"/>
        <v>1</v>
      </c>
      <c r="G150" s="8">
        <v>39</v>
      </c>
      <c r="H150" s="8">
        <v>39</v>
      </c>
      <c r="I150" s="23">
        <f t="shared" si="49"/>
        <v>1</v>
      </c>
      <c r="J150" s="24">
        <f t="shared" si="50"/>
        <v>100</v>
      </c>
      <c r="K150" s="8">
        <v>4</v>
      </c>
      <c r="L150" s="8">
        <v>4</v>
      </c>
      <c r="M150" s="25">
        <f t="shared" si="51"/>
        <v>100</v>
      </c>
      <c r="N150" s="21">
        <v>53.594936708860764</v>
      </c>
      <c r="O150" s="21">
        <v>53.594936708860764</v>
      </c>
      <c r="P150" s="26">
        <f t="shared" si="52"/>
        <v>1</v>
      </c>
      <c r="Q150" s="21">
        <v>42.582278481012658</v>
      </c>
      <c r="R150" s="27">
        <v>43.316455696202532</v>
      </c>
      <c r="S150" s="26">
        <f t="shared" si="53"/>
        <v>0.98305084745762716</v>
      </c>
      <c r="T150" s="25">
        <f t="shared" si="54"/>
        <v>99.152542372881356</v>
      </c>
      <c r="U150" s="28">
        <f t="shared" si="55"/>
        <v>99.661016949152554</v>
      </c>
      <c r="V150" s="8">
        <v>5</v>
      </c>
      <c r="W150" s="8">
        <v>5</v>
      </c>
      <c r="X150" s="29">
        <v>100</v>
      </c>
      <c r="Y150" s="21">
        <v>53.594936708860764</v>
      </c>
      <c r="Z150" s="21">
        <v>58</v>
      </c>
      <c r="AA150" s="29">
        <f t="shared" si="56"/>
        <v>92.405063291139243</v>
      </c>
      <c r="AB150" s="30">
        <f t="shared" si="57"/>
        <v>96.202531645569621</v>
      </c>
      <c r="AC150" s="8">
        <v>0</v>
      </c>
      <c r="AD150" s="8">
        <v>5</v>
      </c>
      <c r="AE150" s="31">
        <f t="shared" si="58"/>
        <v>0</v>
      </c>
      <c r="AF150" s="8">
        <v>3</v>
      </c>
      <c r="AG150" s="8">
        <v>3</v>
      </c>
      <c r="AH150" s="31">
        <f t="shared" si="70"/>
        <v>100</v>
      </c>
      <c r="AI150" s="32">
        <v>1</v>
      </c>
      <c r="AJ150" s="32">
        <v>1</v>
      </c>
      <c r="AK150" s="31">
        <f t="shared" si="59"/>
        <v>100</v>
      </c>
      <c r="AL150" s="33">
        <f t="shared" si="60"/>
        <v>70</v>
      </c>
      <c r="AM150" s="21">
        <v>55.797468354430379</v>
      </c>
      <c r="AN150" s="21">
        <v>58</v>
      </c>
      <c r="AO150" s="34">
        <f t="shared" si="61"/>
        <v>96.202531645569621</v>
      </c>
      <c r="AP150" s="21">
        <v>56.531645569620252</v>
      </c>
      <c r="AQ150" s="21">
        <v>58</v>
      </c>
      <c r="AR150" s="34">
        <f t="shared" si="62"/>
        <v>97.468354430379748</v>
      </c>
      <c r="AS150" s="21">
        <v>49.189873417721522</v>
      </c>
      <c r="AT150" s="21">
        <v>49.189873417721522</v>
      </c>
      <c r="AU150" s="34">
        <f t="shared" si="63"/>
        <v>100</v>
      </c>
      <c r="AV150" s="35">
        <f t="shared" si="64"/>
        <v>97.468354430379748</v>
      </c>
      <c r="AW150" s="27">
        <v>56.531645569620252</v>
      </c>
      <c r="AX150" s="21">
        <v>58</v>
      </c>
      <c r="AY150" s="36">
        <f t="shared" si="65"/>
        <v>97.468354430379748</v>
      </c>
      <c r="AZ150" s="21">
        <v>54.329113924050631</v>
      </c>
      <c r="BA150" s="21">
        <v>58</v>
      </c>
      <c r="BB150" s="36">
        <f t="shared" si="66"/>
        <v>93.670886075949369</v>
      </c>
      <c r="BC150" s="21">
        <v>56.531645569620252</v>
      </c>
      <c r="BD150" s="21">
        <v>58</v>
      </c>
      <c r="BE150" s="36">
        <f t="shared" si="67"/>
        <v>97.468354430379748</v>
      </c>
      <c r="BF150" s="37">
        <f t="shared" si="68"/>
        <v>96.708860759493675</v>
      </c>
      <c r="BG150" s="6">
        <f t="shared" si="69"/>
        <v>92.008152756919117</v>
      </c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</row>
    <row r="151" spans="1:245" ht="15.75">
      <c r="A151" s="39"/>
      <c r="B151" s="4" t="s">
        <v>276</v>
      </c>
      <c r="C151" s="38">
        <v>20</v>
      </c>
      <c r="D151" s="39">
        <v>20</v>
      </c>
      <c r="E151" s="39">
        <v>20</v>
      </c>
      <c r="F151" s="40">
        <f t="shared" si="48"/>
        <v>1</v>
      </c>
      <c r="G151" s="39">
        <v>39</v>
      </c>
      <c r="H151" s="39">
        <v>39</v>
      </c>
      <c r="I151" s="41">
        <f t="shared" si="49"/>
        <v>1</v>
      </c>
      <c r="J151" s="24">
        <f t="shared" si="50"/>
        <v>100</v>
      </c>
      <c r="K151" s="39">
        <v>4</v>
      </c>
      <c r="L151" s="39">
        <v>4</v>
      </c>
      <c r="M151" s="25">
        <f t="shared" si="51"/>
        <v>100</v>
      </c>
      <c r="N151" s="38">
        <v>20</v>
      </c>
      <c r="O151" s="38">
        <v>20</v>
      </c>
      <c r="P151" s="42">
        <f t="shared" si="52"/>
        <v>1</v>
      </c>
      <c r="Q151" s="38">
        <v>13</v>
      </c>
      <c r="R151" s="43">
        <v>13</v>
      </c>
      <c r="S151" s="42">
        <f t="shared" si="53"/>
        <v>1</v>
      </c>
      <c r="T151" s="25">
        <f t="shared" si="54"/>
        <v>100</v>
      </c>
      <c r="U151" s="28">
        <f t="shared" si="55"/>
        <v>100</v>
      </c>
      <c r="V151" s="39">
        <v>5</v>
      </c>
      <c r="W151" s="39">
        <v>5</v>
      </c>
      <c r="X151" s="29">
        <v>100</v>
      </c>
      <c r="Y151" s="38">
        <v>20</v>
      </c>
      <c r="Z151" s="38">
        <v>20</v>
      </c>
      <c r="AA151" s="29">
        <f t="shared" si="56"/>
        <v>100</v>
      </c>
      <c r="AB151" s="30">
        <f t="shared" si="57"/>
        <v>100</v>
      </c>
      <c r="AC151" s="39">
        <v>0</v>
      </c>
      <c r="AD151" s="39">
        <v>5</v>
      </c>
      <c r="AE151" s="31">
        <f t="shared" si="58"/>
        <v>0</v>
      </c>
      <c r="AF151" s="39">
        <v>3</v>
      </c>
      <c r="AG151" s="39">
        <v>3</v>
      </c>
      <c r="AH151" s="31">
        <f t="shared" si="70"/>
        <v>100</v>
      </c>
      <c r="AI151" s="44">
        <v>1</v>
      </c>
      <c r="AJ151" s="44">
        <v>1</v>
      </c>
      <c r="AK151" s="31">
        <f t="shared" si="59"/>
        <v>100</v>
      </c>
      <c r="AL151" s="33">
        <f t="shared" si="60"/>
        <v>70</v>
      </c>
      <c r="AM151" s="38">
        <v>20</v>
      </c>
      <c r="AN151" s="38">
        <v>20</v>
      </c>
      <c r="AO151" s="34">
        <f t="shared" si="61"/>
        <v>100</v>
      </c>
      <c r="AP151" s="38">
        <v>20</v>
      </c>
      <c r="AQ151" s="38">
        <v>20</v>
      </c>
      <c r="AR151" s="34">
        <f t="shared" si="62"/>
        <v>100</v>
      </c>
      <c r="AS151" s="38">
        <v>18</v>
      </c>
      <c r="AT151" s="38">
        <v>18</v>
      </c>
      <c r="AU151" s="34">
        <f t="shared" si="63"/>
        <v>100</v>
      </c>
      <c r="AV151" s="35">
        <f t="shared" si="64"/>
        <v>100</v>
      </c>
      <c r="AW151" s="43">
        <v>20</v>
      </c>
      <c r="AX151" s="38">
        <v>20</v>
      </c>
      <c r="AY151" s="36">
        <f t="shared" si="65"/>
        <v>100</v>
      </c>
      <c r="AZ151" s="38">
        <v>20</v>
      </c>
      <c r="BA151" s="38">
        <v>20</v>
      </c>
      <c r="BB151" s="36">
        <f t="shared" si="66"/>
        <v>100</v>
      </c>
      <c r="BC151" s="38">
        <v>20</v>
      </c>
      <c r="BD151" s="38">
        <v>20</v>
      </c>
      <c r="BE151" s="36">
        <f t="shared" si="67"/>
        <v>100</v>
      </c>
      <c r="BF151" s="37">
        <f t="shared" si="68"/>
        <v>100</v>
      </c>
      <c r="BG151" s="6">
        <f t="shared" si="69"/>
        <v>94</v>
      </c>
    </row>
    <row r="152" spans="1:245" ht="15.75">
      <c r="A152" s="39"/>
      <c r="B152" s="4" t="s">
        <v>272</v>
      </c>
      <c r="C152" s="21">
        <v>57.6</v>
      </c>
      <c r="D152" s="8">
        <v>17</v>
      </c>
      <c r="E152" s="8">
        <v>21</v>
      </c>
      <c r="F152" s="22">
        <f t="shared" si="48"/>
        <v>0.80952380952380953</v>
      </c>
      <c r="G152" s="8">
        <v>39</v>
      </c>
      <c r="H152" s="8">
        <v>39</v>
      </c>
      <c r="I152" s="23">
        <f t="shared" si="49"/>
        <v>1</v>
      </c>
      <c r="J152" s="24">
        <f t="shared" si="50"/>
        <v>90.476190476190482</v>
      </c>
      <c r="K152" s="8">
        <v>4</v>
      </c>
      <c r="L152" s="8">
        <v>4</v>
      </c>
      <c r="M152" s="25">
        <f t="shared" si="51"/>
        <v>100</v>
      </c>
      <c r="N152" s="21">
        <v>57.6</v>
      </c>
      <c r="O152" s="21">
        <v>57.6</v>
      </c>
      <c r="P152" s="26">
        <f t="shared" si="52"/>
        <v>1</v>
      </c>
      <c r="Q152" s="21">
        <v>50.298591549295779</v>
      </c>
      <c r="R152" s="27">
        <v>51.10985915492958</v>
      </c>
      <c r="S152" s="26">
        <f t="shared" si="53"/>
        <v>0.98412698412698418</v>
      </c>
      <c r="T152" s="25">
        <f t="shared" si="54"/>
        <v>99.206349206349216</v>
      </c>
      <c r="U152" s="28">
        <f t="shared" si="55"/>
        <v>96.825396825396837</v>
      </c>
      <c r="V152" s="8">
        <v>5</v>
      </c>
      <c r="W152" s="8">
        <v>5</v>
      </c>
      <c r="X152" s="29">
        <v>100</v>
      </c>
      <c r="Y152" s="21">
        <v>51.10985915492958</v>
      </c>
      <c r="Z152" s="21">
        <v>57.6</v>
      </c>
      <c r="AA152" s="29">
        <f t="shared" si="56"/>
        <v>88.732394366197184</v>
      </c>
      <c r="AB152" s="30">
        <f t="shared" si="57"/>
        <v>94.366197183098592</v>
      </c>
      <c r="AC152" s="8">
        <v>0</v>
      </c>
      <c r="AD152" s="8">
        <v>5</v>
      </c>
      <c r="AE152" s="31">
        <f t="shared" si="58"/>
        <v>0</v>
      </c>
      <c r="AF152" s="8">
        <v>3</v>
      </c>
      <c r="AG152" s="8">
        <v>3</v>
      </c>
      <c r="AH152" s="31">
        <f t="shared" si="70"/>
        <v>100</v>
      </c>
      <c r="AI152" s="32">
        <v>10</v>
      </c>
      <c r="AJ152" s="32">
        <v>10</v>
      </c>
      <c r="AK152" s="31">
        <f t="shared" si="59"/>
        <v>100</v>
      </c>
      <c r="AL152" s="33">
        <f t="shared" si="60"/>
        <v>70</v>
      </c>
      <c r="AM152" s="21">
        <v>57.6</v>
      </c>
      <c r="AN152" s="21">
        <v>57.6</v>
      </c>
      <c r="AO152" s="34">
        <f t="shared" si="61"/>
        <v>100</v>
      </c>
      <c r="AP152" s="21">
        <v>57.6</v>
      </c>
      <c r="AQ152" s="21">
        <v>57.6</v>
      </c>
      <c r="AR152" s="34">
        <f t="shared" si="62"/>
        <v>100</v>
      </c>
      <c r="AS152" s="21">
        <v>51.10985915492958</v>
      </c>
      <c r="AT152" s="21">
        <v>51.10985915492958</v>
      </c>
      <c r="AU152" s="34">
        <f t="shared" si="63"/>
        <v>100</v>
      </c>
      <c r="AV152" s="35">
        <f t="shared" si="64"/>
        <v>100</v>
      </c>
      <c r="AW152" s="27">
        <v>56.788732394366193</v>
      </c>
      <c r="AX152" s="21">
        <v>57.6</v>
      </c>
      <c r="AY152" s="36">
        <f t="shared" si="65"/>
        <v>98.591549295774641</v>
      </c>
      <c r="AZ152" s="21">
        <v>57.6</v>
      </c>
      <c r="BA152" s="21">
        <v>57.6</v>
      </c>
      <c r="BB152" s="36">
        <f t="shared" si="66"/>
        <v>100</v>
      </c>
      <c r="BC152" s="21">
        <v>56.788732394366193</v>
      </c>
      <c r="BD152" s="21">
        <v>57.6</v>
      </c>
      <c r="BE152" s="36">
        <f t="shared" si="67"/>
        <v>98.591549295774641</v>
      </c>
      <c r="BF152" s="37">
        <f t="shared" si="68"/>
        <v>98.873239436619713</v>
      </c>
      <c r="BG152" s="6">
        <f t="shared" si="69"/>
        <v>92.012966689023031</v>
      </c>
    </row>
    <row r="153" spans="1:245" ht="15.75">
      <c r="A153" s="39"/>
      <c r="B153" s="4" t="s">
        <v>278</v>
      </c>
      <c r="C153" s="21">
        <v>17.2</v>
      </c>
      <c r="D153" s="8">
        <v>20</v>
      </c>
      <c r="E153" s="8">
        <v>20</v>
      </c>
      <c r="F153" s="22">
        <f t="shared" si="48"/>
        <v>1</v>
      </c>
      <c r="G153" s="8">
        <v>39</v>
      </c>
      <c r="H153" s="8">
        <v>39</v>
      </c>
      <c r="I153" s="23">
        <f t="shared" si="49"/>
        <v>1</v>
      </c>
      <c r="J153" s="24">
        <f t="shared" si="50"/>
        <v>100</v>
      </c>
      <c r="K153" s="8">
        <v>4</v>
      </c>
      <c r="L153" s="8">
        <v>4</v>
      </c>
      <c r="M153" s="25">
        <f t="shared" si="51"/>
        <v>100</v>
      </c>
      <c r="N153" s="21">
        <v>17.2</v>
      </c>
      <c r="O153" s="21">
        <v>17.2</v>
      </c>
      <c r="P153" s="26">
        <f t="shared" si="52"/>
        <v>1</v>
      </c>
      <c r="Q153" s="21">
        <v>12.422222222222224</v>
      </c>
      <c r="R153" s="27">
        <v>12.422222222222224</v>
      </c>
      <c r="S153" s="26">
        <f t="shared" si="53"/>
        <v>1</v>
      </c>
      <c r="T153" s="25">
        <f t="shared" si="54"/>
        <v>100</v>
      </c>
      <c r="U153" s="28">
        <f t="shared" si="55"/>
        <v>100</v>
      </c>
      <c r="V153" s="8">
        <v>5</v>
      </c>
      <c r="W153" s="8">
        <v>5</v>
      </c>
      <c r="X153" s="29">
        <v>100</v>
      </c>
      <c r="Y153" s="21">
        <v>17.2</v>
      </c>
      <c r="Z153" s="21">
        <v>17.2</v>
      </c>
      <c r="AA153" s="29">
        <f t="shared" si="56"/>
        <v>100</v>
      </c>
      <c r="AB153" s="30">
        <f t="shared" si="57"/>
        <v>100</v>
      </c>
      <c r="AC153" s="8">
        <v>0</v>
      </c>
      <c r="AD153" s="8">
        <v>5</v>
      </c>
      <c r="AE153" s="31">
        <f t="shared" si="58"/>
        <v>0</v>
      </c>
      <c r="AF153" s="8">
        <v>3</v>
      </c>
      <c r="AG153" s="8">
        <v>3</v>
      </c>
      <c r="AH153" s="31">
        <f t="shared" si="70"/>
        <v>100</v>
      </c>
      <c r="AI153" s="32">
        <v>1</v>
      </c>
      <c r="AJ153" s="32">
        <v>1</v>
      </c>
      <c r="AK153" s="31">
        <f t="shared" si="59"/>
        <v>100</v>
      </c>
      <c r="AL153" s="33">
        <f t="shared" si="60"/>
        <v>70</v>
      </c>
      <c r="AM153" s="21">
        <v>17.2</v>
      </c>
      <c r="AN153" s="21">
        <v>17.2</v>
      </c>
      <c r="AO153" s="34">
        <f t="shared" si="61"/>
        <v>100</v>
      </c>
      <c r="AP153" s="21">
        <v>17.2</v>
      </c>
      <c r="AQ153" s="21">
        <v>17.2</v>
      </c>
      <c r="AR153" s="34">
        <f t="shared" si="62"/>
        <v>100</v>
      </c>
      <c r="AS153" s="21">
        <v>7.6444444444444439</v>
      </c>
      <c r="AT153" s="21">
        <v>7.6444444444444439</v>
      </c>
      <c r="AU153" s="34">
        <f t="shared" si="63"/>
        <v>100</v>
      </c>
      <c r="AV153" s="35">
        <f t="shared" si="64"/>
        <v>100</v>
      </c>
      <c r="AW153" s="27">
        <v>17.2</v>
      </c>
      <c r="AX153" s="21">
        <v>17.2</v>
      </c>
      <c r="AY153" s="36">
        <f t="shared" si="65"/>
        <v>100</v>
      </c>
      <c r="AZ153" s="21">
        <v>17.2</v>
      </c>
      <c r="BA153" s="21">
        <v>17.2</v>
      </c>
      <c r="BB153" s="36">
        <f t="shared" si="66"/>
        <v>100</v>
      </c>
      <c r="BC153" s="21">
        <v>17.2</v>
      </c>
      <c r="BD153" s="21">
        <v>17.2</v>
      </c>
      <c r="BE153" s="36">
        <f t="shared" si="67"/>
        <v>100</v>
      </c>
      <c r="BF153" s="37">
        <f t="shared" si="68"/>
        <v>100</v>
      </c>
      <c r="BG153" s="6">
        <f t="shared" si="69"/>
        <v>94</v>
      </c>
    </row>
    <row r="154" spans="1:245" ht="15.75">
      <c r="A154" s="39"/>
      <c r="B154" s="4" t="s">
        <v>279</v>
      </c>
      <c r="C154" s="21">
        <v>17.600000000000001</v>
      </c>
      <c r="D154" s="8">
        <v>16</v>
      </c>
      <c r="E154" s="8">
        <v>20</v>
      </c>
      <c r="F154" s="22">
        <f t="shared" si="48"/>
        <v>0.8</v>
      </c>
      <c r="G154" s="8">
        <v>36</v>
      </c>
      <c r="H154" s="8">
        <v>39</v>
      </c>
      <c r="I154" s="23">
        <f t="shared" si="49"/>
        <v>0.92307692307692313</v>
      </c>
      <c r="J154" s="24">
        <f t="shared" si="50"/>
        <v>86.15384615384616</v>
      </c>
      <c r="K154" s="8">
        <v>4</v>
      </c>
      <c r="L154" s="8">
        <v>4</v>
      </c>
      <c r="M154" s="25">
        <f t="shared" si="51"/>
        <v>100</v>
      </c>
      <c r="N154" s="21">
        <v>15.085714285714285</v>
      </c>
      <c r="O154" s="21">
        <v>15.085714285714285</v>
      </c>
      <c r="P154" s="26">
        <f t="shared" si="52"/>
        <v>1</v>
      </c>
      <c r="Q154" s="21">
        <v>12.571428571428573</v>
      </c>
      <c r="R154" s="27">
        <v>12.571428571428573</v>
      </c>
      <c r="S154" s="26">
        <f t="shared" si="53"/>
        <v>1</v>
      </c>
      <c r="T154" s="25">
        <f t="shared" si="54"/>
        <v>100</v>
      </c>
      <c r="U154" s="28">
        <f t="shared" si="55"/>
        <v>95.84615384615384</v>
      </c>
      <c r="V154" s="8">
        <v>5</v>
      </c>
      <c r="W154" s="8">
        <v>5</v>
      </c>
      <c r="X154" s="29">
        <v>100</v>
      </c>
      <c r="Y154" s="21">
        <v>16.971428571428572</v>
      </c>
      <c r="Z154" s="21">
        <v>17.600000000000001</v>
      </c>
      <c r="AA154" s="29">
        <f t="shared" si="56"/>
        <v>96.428571428571416</v>
      </c>
      <c r="AB154" s="30">
        <f t="shared" si="57"/>
        <v>98.214285714285708</v>
      </c>
      <c r="AC154" s="8">
        <v>0</v>
      </c>
      <c r="AD154" s="8">
        <v>5</v>
      </c>
      <c r="AE154" s="31">
        <f t="shared" si="58"/>
        <v>0</v>
      </c>
      <c r="AF154" s="8">
        <v>3</v>
      </c>
      <c r="AG154" s="8">
        <v>3</v>
      </c>
      <c r="AH154" s="31">
        <f t="shared" si="70"/>
        <v>100</v>
      </c>
      <c r="AI154" s="32">
        <v>1</v>
      </c>
      <c r="AJ154" s="32">
        <v>1</v>
      </c>
      <c r="AK154" s="31">
        <f t="shared" si="59"/>
        <v>100</v>
      </c>
      <c r="AL154" s="33">
        <f t="shared" si="60"/>
        <v>70</v>
      </c>
      <c r="AM154" s="21">
        <v>17.600000000000001</v>
      </c>
      <c r="AN154" s="21">
        <v>17.600000000000001</v>
      </c>
      <c r="AO154" s="34">
        <f t="shared" si="61"/>
        <v>100</v>
      </c>
      <c r="AP154" s="21">
        <v>17.600000000000001</v>
      </c>
      <c r="AQ154" s="21">
        <v>17.600000000000001</v>
      </c>
      <c r="AR154" s="34">
        <f t="shared" si="62"/>
        <v>100</v>
      </c>
      <c r="AS154" s="21">
        <v>12.571428571428573</v>
      </c>
      <c r="AT154" s="21">
        <v>12.571428571428573</v>
      </c>
      <c r="AU154" s="34">
        <f t="shared" si="63"/>
        <v>100</v>
      </c>
      <c r="AV154" s="35">
        <f t="shared" si="64"/>
        <v>100</v>
      </c>
      <c r="AW154" s="27">
        <v>14.457142857142857</v>
      </c>
      <c r="AX154" s="21">
        <v>17.600000000000001</v>
      </c>
      <c r="AY154" s="36">
        <f t="shared" si="65"/>
        <v>82.142857142857139</v>
      </c>
      <c r="AZ154" s="21">
        <v>17.600000000000001</v>
      </c>
      <c r="BA154" s="21">
        <v>17.600000000000001</v>
      </c>
      <c r="BB154" s="36">
        <f t="shared" si="66"/>
        <v>100</v>
      </c>
      <c r="BC154" s="21">
        <v>17.600000000000001</v>
      </c>
      <c r="BD154" s="21">
        <v>17.600000000000001</v>
      </c>
      <c r="BE154" s="36">
        <f t="shared" si="67"/>
        <v>100</v>
      </c>
      <c r="BF154" s="37">
        <f t="shared" si="68"/>
        <v>94.642857142857139</v>
      </c>
      <c r="BG154" s="6">
        <f t="shared" si="69"/>
        <v>91.740659340659334</v>
      </c>
    </row>
    <row r="155" spans="1:245" ht="15.75">
      <c r="A155" s="39"/>
      <c r="B155" s="4" t="s">
        <v>275</v>
      </c>
      <c r="C155" s="21">
        <v>28.400000000000002</v>
      </c>
      <c r="D155" s="8">
        <v>16.5</v>
      </c>
      <c r="E155" s="8">
        <v>21</v>
      </c>
      <c r="F155" s="22">
        <f t="shared" si="48"/>
        <v>0.7857142857142857</v>
      </c>
      <c r="G155" s="8">
        <v>37</v>
      </c>
      <c r="H155" s="8">
        <v>39</v>
      </c>
      <c r="I155" s="23">
        <f t="shared" si="49"/>
        <v>0.94871794871794868</v>
      </c>
      <c r="J155" s="24">
        <f t="shared" si="50"/>
        <v>86.721611721611723</v>
      </c>
      <c r="K155" s="8">
        <v>4</v>
      </c>
      <c r="L155" s="8">
        <v>4</v>
      </c>
      <c r="M155" s="25">
        <f t="shared" si="51"/>
        <v>100</v>
      </c>
      <c r="N155" s="21">
        <v>28.400000000000002</v>
      </c>
      <c r="O155" s="21">
        <v>28.400000000000002</v>
      </c>
      <c r="P155" s="26">
        <f t="shared" si="52"/>
        <v>1</v>
      </c>
      <c r="Q155" s="21">
        <v>26.98</v>
      </c>
      <c r="R155" s="27">
        <v>26.98</v>
      </c>
      <c r="S155" s="26">
        <f t="shared" si="53"/>
        <v>1</v>
      </c>
      <c r="T155" s="25">
        <f t="shared" si="54"/>
        <v>100</v>
      </c>
      <c r="U155" s="28">
        <f t="shared" si="55"/>
        <v>96.016483516483518</v>
      </c>
      <c r="V155" s="8">
        <v>5</v>
      </c>
      <c r="W155" s="8">
        <v>5</v>
      </c>
      <c r="X155" s="29">
        <v>100</v>
      </c>
      <c r="Y155" s="21">
        <v>26.98</v>
      </c>
      <c r="Z155" s="21">
        <v>28.400000000000002</v>
      </c>
      <c r="AA155" s="29">
        <f t="shared" si="56"/>
        <v>95</v>
      </c>
      <c r="AB155" s="30">
        <f t="shared" si="57"/>
        <v>97.5</v>
      </c>
      <c r="AC155" s="8">
        <v>0</v>
      </c>
      <c r="AD155" s="8">
        <v>5</v>
      </c>
      <c r="AE155" s="31">
        <f t="shared" si="58"/>
        <v>0</v>
      </c>
      <c r="AF155" s="8">
        <v>3</v>
      </c>
      <c r="AG155" s="8">
        <v>3</v>
      </c>
      <c r="AH155" s="31">
        <f t="shared" si="70"/>
        <v>100</v>
      </c>
      <c r="AI155" s="32">
        <v>1</v>
      </c>
      <c r="AJ155" s="32">
        <v>1</v>
      </c>
      <c r="AK155" s="31">
        <f t="shared" si="59"/>
        <v>100</v>
      </c>
      <c r="AL155" s="33">
        <f t="shared" si="60"/>
        <v>70</v>
      </c>
      <c r="AM155" s="21">
        <v>28.400000000000002</v>
      </c>
      <c r="AN155" s="21">
        <v>28.400000000000002</v>
      </c>
      <c r="AO155" s="34">
        <f t="shared" si="61"/>
        <v>100</v>
      </c>
      <c r="AP155" s="21">
        <v>28.400000000000002</v>
      </c>
      <c r="AQ155" s="21">
        <v>28.400000000000002</v>
      </c>
      <c r="AR155" s="34">
        <f t="shared" si="62"/>
        <v>100</v>
      </c>
      <c r="AS155" s="21">
        <v>27.69</v>
      </c>
      <c r="AT155" s="21">
        <v>27.69</v>
      </c>
      <c r="AU155" s="34">
        <f t="shared" si="63"/>
        <v>100</v>
      </c>
      <c r="AV155" s="35">
        <f t="shared" si="64"/>
        <v>100</v>
      </c>
      <c r="AW155" s="27">
        <v>28.400000000000002</v>
      </c>
      <c r="AX155" s="21">
        <v>28.400000000000002</v>
      </c>
      <c r="AY155" s="36">
        <f t="shared" si="65"/>
        <v>100</v>
      </c>
      <c r="AZ155" s="21">
        <v>28.400000000000002</v>
      </c>
      <c r="BA155" s="21">
        <v>28.400000000000002</v>
      </c>
      <c r="BB155" s="36">
        <f t="shared" si="66"/>
        <v>100</v>
      </c>
      <c r="BC155" s="21">
        <v>28.400000000000002</v>
      </c>
      <c r="BD155" s="21">
        <v>28.400000000000002</v>
      </c>
      <c r="BE155" s="36">
        <f t="shared" si="67"/>
        <v>100</v>
      </c>
      <c r="BF155" s="37">
        <f t="shared" si="68"/>
        <v>100</v>
      </c>
      <c r="BG155" s="6">
        <f t="shared" si="69"/>
        <v>92.703296703296701</v>
      </c>
    </row>
    <row r="156" spans="1:245" s="45" customFormat="1" ht="15.75">
      <c r="A156" s="39"/>
      <c r="B156" s="4" t="s">
        <v>277</v>
      </c>
      <c r="C156" s="38">
        <v>21.200000000000003</v>
      </c>
      <c r="D156" s="39">
        <v>20</v>
      </c>
      <c r="E156" s="39">
        <v>20</v>
      </c>
      <c r="F156" s="40">
        <f t="shared" si="48"/>
        <v>1</v>
      </c>
      <c r="G156" s="39">
        <v>39</v>
      </c>
      <c r="H156" s="39">
        <v>39</v>
      </c>
      <c r="I156" s="41">
        <f t="shared" si="49"/>
        <v>1</v>
      </c>
      <c r="J156" s="24">
        <f t="shared" si="50"/>
        <v>100</v>
      </c>
      <c r="K156" s="39">
        <v>4</v>
      </c>
      <c r="L156" s="39">
        <v>4</v>
      </c>
      <c r="M156" s="25">
        <f t="shared" si="51"/>
        <v>100</v>
      </c>
      <c r="N156" s="38">
        <v>18.844444444444445</v>
      </c>
      <c r="O156" s="38">
        <v>18.844444444444445</v>
      </c>
      <c r="P156" s="42">
        <f t="shared" si="52"/>
        <v>1</v>
      </c>
      <c r="Q156" s="38">
        <v>16.488888888888891</v>
      </c>
      <c r="R156" s="43">
        <v>16.488888888888891</v>
      </c>
      <c r="S156" s="42">
        <f t="shared" si="53"/>
        <v>1</v>
      </c>
      <c r="T156" s="25">
        <f t="shared" si="54"/>
        <v>100</v>
      </c>
      <c r="U156" s="28">
        <f t="shared" si="55"/>
        <v>100</v>
      </c>
      <c r="V156" s="39">
        <v>5</v>
      </c>
      <c r="W156" s="39">
        <v>5</v>
      </c>
      <c r="X156" s="29">
        <v>100</v>
      </c>
      <c r="Y156" s="38">
        <v>21.200000000000003</v>
      </c>
      <c r="Z156" s="38">
        <v>21.200000000000003</v>
      </c>
      <c r="AA156" s="29">
        <f t="shared" si="56"/>
        <v>100</v>
      </c>
      <c r="AB156" s="30">
        <f t="shared" si="57"/>
        <v>100</v>
      </c>
      <c r="AC156" s="39">
        <v>0</v>
      </c>
      <c r="AD156" s="39">
        <v>5</v>
      </c>
      <c r="AE156" s="31">
        <f t="shared" si="58"/>
        <v>0</v>
      </c>
      <c r="AF156" s="39">
        <v>3</v>
      </c>
      <c r="AG156" s="39">
        <v>3</v>
      </c>
      <c r="AH156" s="31">
        <f t="shared" si="70"/>
        <v>100</v>
      </c>
      <c r="AI156" s="44">
        <v>1</v>
      </c>
      <c r="AJ156" s="44">
        <v>1</v>
      </c>
      <c r="AK156" s="31">
        <f t="shared" si="59"/>
        <v>100</v>
      </c>
      <c r="AL156" s="33">
        <f t="shared" si="60"/>
        <v>70</v>
      </c>
      <c r="AM156" s="38">
        <v>20.414814814814818</v>
      </c>
      <c r="AN156" s="38">
        <v>21.200000000000003</v>
      </c>
      <c r="AO156" s="34">
        <f t="shared" si="61"/>
        <v>96.296296296296305</v>
      </c>
      <c r="AP156" s="38">
        <v>19.629629629629633</v>
      </c>
      <c r="AQ156" s="38">
        <v>21.200000000000003</v>
      </c>
      <c r="AR156" s="34">
        <f t="shared" si="62"/>
        <v>92.592592592592595</v>
      </c>
      <c r="AS156" s="38">
        <v>14.918518518518519</v>
      </c>
      <c r="AT156" s="38">
        <v>16.488888888888891</v>
      </c>
      <c r="AU156" s="34">
        <f t="shared" si="63"/>
        <v>90.476190476190482</v>
      </c>
      <c r="AV156" s="35">
        <f t="shared" si="64"/>
        <v>93.650793650793673</v>
      </c>
      <c r="AW156" s="43">
        <v>21.200000000000003</v>
      </c>
      <c r="AX156" s="38">
        <v>21.200000000000003</v>
      </c>
      <c r="AY156" s="36">
        <f t="shared" si="65"/>
        <v>100</v>
      </c>
      <c r="AZ156" s="38">
        <v>19.629629629629633</v>
      </c>
      <c r="BA156" s="38">
        <v>21.200000000000003</v>
      </c>
      <c r="BB156" s="36">
        <f t="shared" si="66"/>
        <v>92.592592592592595</v>
      </c>
      <c r="BC156" s="38">
        <v>21.200000000000003</v>
      </c>
      <c r="BD156" s="38">
        <v>21.200000000000003</v>
      </c>
      <c r="BE156" s="36">
        <f t="shared" si="67"/>
        <v>100</v>
      </c>
      <c r="BF156" s="37">
        <f t="shared" si="68"/>
        <v>98.518518518518519</v>
      </c>
      <c r="BG156" s="6">
        <f t="shared" si="69"/>
        <v>92.433862433862444</v>
      </c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</row>
    <row r="157" spans="1:245" ht="15.75">
      <c r="A157" s="39"/>
      <c r="B157" s="4" t="s">
        <v>274</v>
      </c>
      <c r="C157" s="21">
        <v>47.6</v>
      </c>
      <c r="D157" s="8">
        <v>14</v>
      </c>
      <c r="E157" s="8">
        <v>15</v>
      </c>
      <c r="F157" s="22">
        <f t="shared" si="48"/>
        <v>0.93333333333333335</v>
      </c>
      <c r="G157" s="8">
        <v>39</v>
      </c>
      <c r="H157" s="8">
        <v>39</v>
      </c>
      <c r="I157" s="23">
        <f t="shared" si="49"/>
        <v>1</v>
      </c>
      <c r="J157" s="24">
        <f t="shared" si="50"/>
        <v>96.666666666666671</v>
      </c>
      <c r="K157" s="8">
        <v>4</v>
      </c>
      <c r="L157" s="8">
        <v>4</v>
      </c>
      <c r="M157" s="25">
        <f t="shared" si="51"/>
        <v>100</v>
      </c>
      <c r="N157" s="21">
        <v>43.9262564102564</v>
      </c>
      <c r="O157" s="21">
        <v>44.670769230769224</v>
      </c>
      <c r="P157" s="26">
        <f t="shared" si="52"/>
        <v>0.98333333333333328</v>
      </c>
      <c r="Q157" s="21">
        <v>39.418750000000003</v>
      </c>
      <c r="R157" s="27">
        <v>40.90625</v>
      </c>
      <c r="S157" s="26">
        <f t="shared" si="53"/>
        <v>0.96363636363636374</v>
      </c>
      <c r="T157" s="25">
        <f t="shared" si="54"/>
        <v>97.348484848484844</v>
      </c>
      <c r="U157" s="28">
        <f t="shared" si="55"/>
        <v>97.939393939393938</v>
      </c>
      <c r="V157" s="8">
        <v>5</v>
      </c>
      <c r="W157" s="8">
        <v>5</v>
      </c>
      <c r="X157" s="29">
        <v>100</v>
      </c>
      <c r="Y157" s="21">
        <v>46.112500000000004</v>
      </c>
      <c r="Z157" s="21">
        <v>47.6</v>
      </c>
      <c r="AA157" s="29">
        <f t="shared" si="56"/>
        <v>96.875000000000014</v>
      </c>
      <c r="AB157" s="30">
        <f t="shared" si="57"/>
        <v>98.4375</v>
      </c>
      <c r="AC157" s="8">
        <v>0</v>
      </c>
      <c r="AD157" s="8">
        <v>5</v>
      </c>
      <c r="AE157" s="31">
        <f t="shared" si="58"/>
        <v>0</v>
      </c>
      <c r="AF157" s="8">
        <v>3</v>
      </c>
      <c r="AG157" s="8">
        <v>3</v>
      </c>
      <c r="AH157" s="31">
        <f t="shared" si="70"/>
        <v>100</v>
      </c>
      <c r="AI157" s="32">
        <v>1</v>
      </c>
      <c r="AJ157" s="32">
        <v>1</v>
      </c>
      <c r="AK157" s="31">
        <f t="shared" si="59"/>
        <v>100</v>
      </c>
      <c r="AL157" s="33">
        <f t="shared" si="60"/>
        <v>70</v>
      </c>
      <c r="AM157" s="21">
        <v>46.856250000000003</v>
      </c>
      <c r="AN157" s="21">
        <v>47.6</v>
      </c>
      <c r="AO157" s="34">
        <f t="shared" si="61"/>
        <v>98.4375</v>
      </c>
      <c r="AP157" s="21">
        <v>46.856250000000003</v>
      </c>
      <c r="AQ157" s="21">
        <v>47.6</v>
      </c>
      <c r="AR157" s="34">
        <f t="shared" si="62"/>
        <v>98.4375</v>
      </c>
      <c r="AS157" s="21">
        <v>37.931249999999999</v>
      </c>
      <c r="AT157" s="21">
        <v>37.931249999999999</v>
      </c>
      <c r="AU157" s="34">
        <f t="shared" si="63"/>
        <v>100</v>
      </c>
      <c r="AV157" s="35">
        <f t="shared" si="64"/>
        <v>98.75</v>
      </c>
      <c r="AW157" s="27">
        <v>46.856250000000003</v>
      </c>
      <c r="AX157" s="21">
        <v>47.6</v>
      </c>
      <c r="AY157" s="36">
        <f t="shared" si="65"/>
        <v>98.4375</v>
      </c>
      <c r="AZ157" s="21">
        <v>46.856250000000003</v>
      </c>
      <c r="BA157" s="21">
        <v>47.6</v>
      </c>
      <c r="BB157" s="36">
        <f t="shared" si="66"/>
        <v>98.4375</v>
      </c>
      <c r="BC157" s="21">
        <v>46.112500000000004</v>
      </c>
      <c r="BD157" s="21">
        <v>47.6</v>
      </c>
      <c r="BE157" s="36">
        <f t="shared" si="67"/>
        <v>96.875000000000014</v>
      </c>
      <c r="BF157" s="37">
        <f t="shared" si="68"/>
        <v>97.65625</v>
      </c>
      <c r="BG157" s="6">
        <f t="shared" si="69"/>
        <v>92.556628787878793</v>
      </c>
    </row>
    <row r="158" spans="1:245" ht="15.75">
      <c r="A158" s="39"/>
      <c r="B158" s="4" t="s">
        <v>75</v>
      </c>
      <c r="C158" s="21">
        <v>126.80000000000001</v>
      </c>
      <c r="D158" s="8">
        <v>24</v>
      </c>
      <c r="E158" s="8">
        <v>24</v>
      </c>
      <c r="F158" s="22">
        <f t="shared" si="48"/>
        <v>1</v>
      </c>
      <c r="G158" s="8">
        <v>39</v>
      </c>
      <c r="H158" s="8">
        <v>39</v>
      </c>
      <c r="I158" s="23">
        <f t="shared" si="49"/>
        <v>1</v>
      </c>
      <c r="J158" s="24">
        <f t="shared" si="50"/>
        <v>100</v>
      </c>
      <c r="K158" s="8">
        <v>4</v>
      </c>
      <c r="L158" s="8">
        <v>4</v>
      </c>
      <c r="M158" s="25">
        <f t="shared" si="51"/>
        <v>100</v>
      </c>
      <c r="N158" s="21">
        <v>121.28695652173914</v>
      </c>
      <c r="O158" s="21">
        <v>122.66521739130435</v>
      </c>
      <c r="P158" s="26">
        <f t="shared" si="52"/>
        <v>0.98876404494382031</v>
      </c>
      <c r="Q158" s="21">
        <v>111.63913043478261</v>
      </c>
      <c r="R158" s="27">
        <v>112.32826086956521</v>
      </c>
      <c r="S158" s="26">
        <f t="shared" si="53"/>
        <v>0.99386503067484677</v>
      </c>
      <c r="T158" s="25">
        <f t="shared" si="54"/>
        <v>99.131453780933356</v>
      </c>
      <c r="U158" s="28">
        <f t="shared" si="55"/>
        <v>99.652581512373345</v>
      </c>
      <c r="V158" s="8">
        <v>5</v>
      </c>
      <c r="W158" s="8">
        <v>5</v>
      </c>
      <c r="X158" s="29">
        <v>100</v>
      </c>
      <c r="Y158" s="21">
        <v>113.56263736263737</v>
      </c>
      <c r="Z158" s="21">
        <v>126.80000000000001</v>
      </c>
      <c r="AA158" s="29">
        <f t="shared" si="56"/>
        <v>89.560439560439562</v>
      </c>
      <c r="AB158" s="30">
        <f t="shared" si="57"/>
        <v>94.780219780219781</v>
      </c>
      <c r="AC158" s="8">
        <v>1</v>
      </c>
      <c r="AD158" s="8">
        <v>5</v>
      </c>
      <c r="AE158" s="31">
        <f t="shared" si="58"/>
        <v>20</v>
      </c>
      <c r="AF158" s="8">
        <v>2</v>
      </c>
      <c r="AG158" s="8">
        <v>3</v>
      </c>
      <c r="AH158" s="31">
        <v>60</v>
      </c>
      <c r="AI158" s="32">
        <v>6</v>
      </c>
      <c r="AJ158" s="32">
        <v>7</v>
      </c>
      <c r="AK158" s="31">
        <f t="shared" si="59"/>
        <v>85.714285714285708</v>
      </c>
      <c r="AL158" s="33">
        <f t="shared" si="60"/>
        <v>55.714285714285708</v>
      </c>
      <c r="AM158" s="21">
        <v>121.22637362637364</v>
      </c>
      <c r="AN158" s="21">
        <v>126.80000000000001</v>
      </c>
      <c r="AO158" s="34">
        <f t="shared" si="61"/>
        <v>95.604395604395606</v>
      </c>
      <c r="AP158" s="21">
        <v>123.31648351648353</v>
      </c>
      <c r="AQ158" s="21">
        <v>126.80000000000001</v>
      </c>
      <c r="AR158" s="34">
        <f t="shared" si="62"/>
        <v>97.252747252747255</v>
      </c>
      <c r="AS158" s="21">
        <v>117.04615384615387</v>
      </c>
      <c r="AT158" s="21">
        <v>117.74285714285716</v>
      </c>
      <c r="AU158" s="34">
        <f t="shared" si="63"/>
        <v>99.408284023668642</v>
      </c>
      <c r="AV158" s="35">
        <f t="shared" si="64"/>
        <v>97.024513947590862</v>
      </c>
      <c r="AW158" s="27">
        <v>124.01318681318682</v>
      </c>
      <c r="AX158" s="21">
        <v>126.80000000000001</v>
      </c>
      <c r="AY158" s="36">
        <f t="shared" si="65"/>
        <v>97.802197802197796</v>
      </c>
      <c r="AZ158" s="21">
        <v>118.43956043956044</v>
      </c>
      <c r="BA158" s="21">
        <v>126.80000000000001</v>
      </c>
      <c r="BB158" s="36">
        <f t="shared" si="66"/>
        <v>93.406593406593402</v>
      </c>
      <c r="BC158" s="21">
        <v>123.31648351648353</v>
      </c>
      <c r="BD158" s="21">
        <v>126.80000000000001</v>
      </c>
      <c r="BE158" s="36">
        <f t="shared" si="67"/>
        <v>97.252747252747255</v>
      </c>
      <c r="BF158" s="37">
        <f t="shared" si="68"/>
        <v>96.64835164835165</v>
      </c>
      <c r="BG158" s="6">
        <f t="shared" si="69"/>
        <v>88.763990520564263</v>
      </c>
    </row>
    <row r="159" spans="1:245" s="39" customFormat="1" ht="15.75">
      <c r="B159" s="4" t="s">
        <v>59</v>
      </c>
      <c r="C159" s="21">
        <v>25.200000000000003</v>
      </c>
      <c r="D159" s="8">
        <v>18</v>
      </c>
      <c r="E159" s="8">
        <v>20</v>
      </c>
      <c r="F159" s="22">
        <f t="shared" si="48"/>
        <v>0.9</v>
      </c>
      <c r="G159" s="8">
        <v>39</v>
      </c>
      <c r="H159" s="8">
        <v>39</v>
      </c>
      <c r="I159" s="23">
        <f t="shared" si="49"/>
        <v>1</v>
      </c>
      <c r="J159" s="24">
        <f t="shared" si="50"/>
        <v>95</v>
      </c>
      <c r="K159" s="8">
        <v>4</v>
      </c>
      <c r="L159" s="8">
        <v>4</v>
      </c>
      <c r="M159" s="25">
        <f t="shared" si="51"/>
        <v>100</v>
      </c>
      <c r="N159" s="21">
        <v>22.680000000000003</v>
      </c>
      <c r="O159" s="21">
        <v>22.680000000000003</v>
      </c>
      <c r="P159" s="26">
        <f t="shared" si="52"/>
        <v>1</v>
      </c>
      <c r="Q159" s="21">
        <v>20.160000000000004</v>
      </c>
      <c r="R159" s="27">
        <v>20.160000000000004</v>
      </c>
      <c r="S159" s="26">
        <f t="shared" si="53"/>
        <v>1</v>
      </c>
      <c r="T159" s="25">
        <f t="shared" si="54"/>
        <v>100</v>
      </c>
      <c r="U159" s="28">
        <f t="shared" si="55"/>
        <v>98.5</v>
      </c>
      <c r="V159" s="8">
        <v>5</v>
      </c>
      <c r="W159" s="8">
        <v>5</v>
      </c>
      <c r="X159" s="29">
        <v>100</v>
      </c>
      <c r="Y159" s="21">
        <v>25.200000000000003</v>
      </c>
      <c r="Z159" s="21">
        <v>25.200000000000003</v>
      </c>
      <c r="AA159" s="29">
        <f t="shared" si="56"/>
        <v>100</v>
      </c>
      <c r="AB159" s="30">
        <f t="shared" si="57"/>
        <v>100</v>
      </c>
      <c r="AC159" s="8">
        <v>0</v>
      </c>
      <c r="AD159" s="8">
        <v>5</v>
      </c>
      <c r="AE159" s="31">
        <f t="shared" si="58"/>
        <v>0</v>
      </c>
      <c r="AF159" s="8">
        <v>1</v>
      </c>
      <c r="AG159" s="8">
        <v>3</v>
      </c>
      <c r="AH159" s="31">
        <v>30</v>
      </c>
      <c r="AI159" s="32">
        <v>1</v>
      </c>
      <c r="AJ159" s="32">
        <v>1</v>
      </c>
      <c r="AK159" s="31">
        <f t="shared" si="59"/>
        <v>100</v>
      </c>
      <c r="AL159" s="33">
        <f t="shared" si="60"/>
        <v>42</v>
      </c>
      <c r="AM159" s="21">
        <v>24.360000000000003</v>
      </c>
      <c r="AN159" s="21">
        <v>25.200000000000003</v>
      </c>
      <c r="AO159" s="34">
        <f t="shared" si="61"/>
        <v>96.666666666666671</v>
      </c>
      <c r="AP159" s="21">
        <v>23.52</v>
      </c>
      <c r="AQ159" s="21">
        <v>25.200000000000003</v>
      </c>
      <c r="AR159" s="34">
        <f t="shared" si="62"/>
        <v>93.333333333333329</v>
      </c>
      <c r="AS159" s="21">
        <v>19.320000000000004</v>
      </c>
      <c r="AT159" s="21">
        <v>19.320000000000004</v>
      </c>
      <c r="AU159" s="34">
        <f t="shared" si="63"/>
        <v>100</v>
      </c>
      <c r="AV159" s="35">
        <f t="shared" si="64"/>
        <v>96</v>
      </c>
      <c r="AW159" s="27">
        <v>24.360000000000003</v>
      </c>
      <c r="AX159" s="21">
        <v>25.200000000000003</v>
      </c>
      <c r="AY159" s="36">
        <f t="shared" si="65"/>
        <v>96.666666666666671</v>
      </c>
      <c r="AZ159" s="21">
        <v>24.360000000000003</v>
      </c>
      <c r="BA159" s="21">
        <v>25.200000000000003</v>
      </c>
      <c r="BB159" s="36">
        <f t="shared" si="66"/>
        <v>96.666666666666671</v>
      </c>
      <c r="BC159" s="21">
        <v>24.360000000000003</v>
      </c>
      <c r="BD159" s="21">
        <v>25.200000000000003</v>
      </c>
      <c r="BE159" s="36">
        <f t="shared" si="67"/>
        <v>96.666666666666671</v>
      </c>
      <c r="BF159" s="37">
        <f t="shared" si="68"/>
        <v>96.666666666666671</v>
      </c>
      <c r="BG159" s="6">
        <f t="shared" si="69"/>
        <v>86.63333333333334</v>
      </c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</row>
    <row r="160" spans="1:245" ht="15.75">
      <c r="A160" s="39"/>
      <c r="B160" s="4" t="s">
        <v>84</v>
      </c>
      <c r="C160" s="21">
        <v>57.6</v>
      </c>
      <c r="D160" s="8">
        <v>21</v>
      </c>
      <c r="E160" s="8">
        <v>21</v>
      </c>
      <c r="F160" s="22">
        <f t="shared" si="48"/>
        <v>1</v>
      </c>
      <c r="G160" s="8">
        <v>39</v>
      </c>
      <c r="H160" s="8">
        <v>39</v>
      </c>
      <c r="I160" s="23">
        <f t="shared" si="49"/>
        <v>1</v>
      </c>
      <c r="J160" s="24">
        <f t="shared" si="50"/>
        <v>100</v>
      </c>
      <c r="K160" s="8">
        <v>4</v>
      </c>
      <c r="L160" s="8">
        <v>4</v>
      </c>
      <c r="M160" s="25">
        <f t="shared" si="51"/>
        <v>100</v>
      </c>
      <c r="N160" s="21">
        <v>48</v>
      </c>
      <c r="O160" s="21">
        <v>48</v>
      </c>
      <c r="P160" s="26">
        <f t="shared" si="52"/>
        <v>1</v>
      </c>
      <c r="Q160" s="21">
        <v>26.584615384615386</v>
      </c>
      <c r="R160" s="27">
        <v>28.061538461538461</v>
      </c>
      <c r="S160" s="26">
        <f t="shared" si="53"/>
        <v>0.94736842105263164</v>
      </c>
      <c r="T160" s="25">
        <f t="shared" si="54"/>
        <v>97.368421052631575</v>
      </c>
      <c r="U160" s="28">
        <f t="shared" si="55"/>
        <v>98.94736842105263</v>
      </c>
      <c r="V160" s="8">
        <v>5</v>
      </c>
      <c r="W160" s="8">
        <v>5</v>
      </c>
      <c r="X160" s="29">
        <v>100</v>
      </c>
      <c r="Y160" s="21">
        <v>50.86753246753247</v>
      </c>
      <c r="Z160" s="21">
        <v>57.6</v>
      </c>
      <c r="AA160" s="29">
        <f t="shared" si="56"/>
        <v>88.311688311688314</v>
      </c>
      <c r="AB160" s="30">
        <f t="shared" si="57"/>
        <v>94.155844155844164</v>
      </c>
      <c r="AC160" s="8">
        <v>0</v>
      </c>
      <c r="AD160" s="8">
        <v>5</v>
      </c>
      <c r="AE160" s="31">
        <f t="shared" si="58"/>
        <v>0</v>
      </c>
      <c r="AF160" s="8">
        <v>1</v>
      </c>
      <c r="AG160" s="8">
        <v>3</v>
      </c>
      <c r="AH160" s="31">
        <v>30</v>
      </c>
      <c r="AI160" s="32">
        <v>1</v>
      </c>
      <c r="AJ160" s="32">
        <v>1</v>
      </c>
      <c r="AK160" s="31">
        <f t="shared" si="59"/>
        <v>100</v>
      </c>
      <c r="AL160" s="33">
        <f t="shared" si="60"/>
        <v>42</v>
      </c>
      <c r="AM160" s="21">
        <v>53.810526315789474</v>
      </c>
      <c r="AN160" s="21">
        <v>57.6</v>
      </c>
      <c r="AO160" s="34">
        <f t="shared" si="61"/>
        <v>93.421052631578945</v>
      </c>
      <c r="AP160" s="21">
        <v>53.810526315789474</v>
      </c>
      <c r="AQ160" s="21">
        <v>57.6</v>
      </c>
      <c r="AR160" s="34">
        <f t="shared" si="62"/>
        <v>93.421052631578945</v>
      </c>
      <c r="AS160" s="21">
        <v>39.410526315789475</v>
      </c>
      <c r="AT160" s="21">
        <v>39.410526315789475</v>
      </c>
      <c r="AU160" s="34">
        <f t="shared" si="63"/>
        <v>100</v>
      </c>
      <c r="AV160" s="35">
        <f t="shared" si="64"/>
        <v>94.736842105263165</v>
      </c>
      <c r="AW160" s="27">
        <v>52.294736842105259</v>
      </c>
      <c r="AX160" s="21">
        <v>57.6</v>
      </c>
      <c r="AY160" s="36">
        <f t="shared" si="65"/>
        <v>90.78947368421052</v>
      </c>
      <c r="AZ160" s="21">
        <v>55.326315789473682</v>
      </c>
      <c r="BA160" s="21">
        <v>57.6</v>
      </c>
      <c r="BB160" s="36">
        <f t="shared" si="66"/>
        <v>96.05263157894737</v>
      </c>
      <c r="BC160" s="21">
        <v>56.084210526315786</v>
      </c>
      <c r="BD160" s="21">
        <v>57.6</v>
      </c>
      <c r="BE160" s="36">
        <f t="shared" si="67"/>
        <v>97.368421052631575</v>
      </c>
      <c r="BF160" s="37">
        <f t="shared" si="68"/>
        <v>95.131578947368411</v>
      </c>
      <c r="BG160" s="6">
        <f t="shared" si="69"/>
        <v>84.994326725905665</v>
      </c>
    </row>
    <row r="161" spans="1:245" ht="15.75">
      <c r="A161" s="39"/>
      <c r="B161" s="4" t="s">
        <v>137</v>
      </c>
      <c r="C161" s="38">
        <v>38.800000000000004</v>
      </c>
      <c r="D161" s="39">
        <v>23</v>
      </c>
      <c r="E161" s="39">
        <v>23</v>
      </c>
      <c r="F161" s="40">
        <f t="shared" si="48"/>
        <v>1</v>
      </c>
      <c r="G161" s="39">
        <v>39</v>
      </c>
      <c r="H161" s="39">
        <v>39</v>
      </c>
      <c r="I161" s="41">
        <f t="shared" si="49"/>
        <v>1</v>
      </c>
      <c r="J161" s="24">
        <f t="shared" si="50"/>
        <v>100</v>
      </c>
      <c r="K161" s="39">
        <v>4</v>
      </c>
      <c r="L161" s="39">
        <v>4</v>
      </c>
      <c r="M161" s="25">
        <f t="shared" si="51"/>
        <v>100</v>
      </c>
      <c r="N161" s="38">
        <v>32.906329113924052</v>
      </c>
      <c r="O161" s="38">
        <v>34.870886075949372</v>
      </c>
      <c r="P161" s="42">
        <f t="shared" si="52"/>
        <v>0.94366197183098588</v>
      </c>
      <c r="Q161" s="38">
        <v>25.048101265822787</v>
      </c>
      <c r="R161" s="43">
        <v>26.521518987341775</v>
      </c>
      <c r="S161" s="42">
        <f t="shared" si="53"/>
        <v>0.94444444444444442</v>
      </c>
      <c r="T161" s="25">
        <f t="shared" si="54"/>
        <v>94.40532081377151</v>
      </c>
      <c r="U161" s="28">
        <f t="shared" si="55"/>
        <v>97.762128325508598</v>
      </c>
      <c r="V161" s="39">
        <v>5</v>
      </c>
      <c r="W161" s="39">
        <v>5</v>
      </c>
      <c r="X161" s="29">
        <v>100</v>
      </c>
      <c r="Y161" s="38">
        <v>33.328205128205134</v>
      </c>
      <c r="Z161" s="38">
        <v>38.800000000000004</v>
      </c>
      <c r="AA161" s="29">
        <f t="shared" si="56"/>
        <v>85.897435897435898</v>
      </c>
      <c r="AB161" s="30">
        <f t="shared" si="57"/>
        <v>92.948717948717956</v>
      </c>
      <c r="AC161" s="39">
        <v>0</v>
      </c>
      <c r="AD161" s="39">
        <v>5</v>
      </c>
      <c r="AE161" s="31">
        <f t="shared" si="58"/>
        <v>0</v>
      </c>
      <c r="AF161" s="39">
        <v>0</v>
      </c>
      <c r="AG161" s="39">
        <v>3</v>
      </c>
      <c r="AH161" s="31">
        <f>AF161*100/3</f>
        <v>0</v>
      </c>
      <c r="AI161" s="44">
        <v>1</v>
      </c>
      <c r="AJ161" s="44">
        <v>1</v>
      </c>
      <c r="AK161" s="31">
        <f t="shared" si="59"/>
        <v>100</v>
      </c>
      <c r="AL161" s="33">
        <f t="shared" si="60"/>
        <v>30</v>
      </c>
      <c r="AM161" s="38">
        <v>36.810256410256414</v>
      </c>
      <c r="AN161" s="38">
        <v>38.800000000000004</v>
      </c>
      <c r="AO161" s="34">
        <f t="shared" si="61"/>
        <v>94.871794871794862</v>
      </c>
      <c r="AP161" s="38">
        <v>36.810256410256414</v>
      </c>
      <c r="AQ161" s="38">
        <v>38.800000000000004</v>
      </c>
      <c r="AR161" s="34">
        <f t="shared" si="62"/>
        <v>94.871794871794862</v>
      </c>
      <c r="AS161" s="38">
        <v>27.358974358974361</v>
      </c>
      <c r="AT161" s="38">
        <v>27.85641025641026</v>
      </c>
      <c r="AU161" s="34">
        <f t="shared" si="63"/>
        <v>98.214285714285708</v>
      </c>
      <c r="AV161" s="35">
        <f t="shared" si="64"/>
        <v>95.540293040293037</v>
      </c>
      <c r="AW161" s="43">
        <v>36.312820512820515</v>
      </c>
      <c r="AX161" s="38">
        <v>38.800000000000004</v>
      </c>
      <c r="AY161" s="36">
        <f t="shared" si="65"/>
        <v>93.589743589743591</v>
      </c>
      <c r="AZ161" s="38">
        <v>37.805128205128206</v>
      </c>
      <c r="BA161" s="38">
        <v>38.800000000000004</v>
      </c>
      <c r="BB161" s="36">
        <f t="shared" si="66"/>
        <v>97.435897435897417</v>
      </c>
      <c r="BC161" s="38">
        <v>37.307692307692314</v>
      </c>
      <c r="BD161" s="38">
        <v>38.800000000000004</v>
      </c>
      <c r="BE161" s="36">
        <f t="shared" si="67"/>
        <v>96.15384615384616</v>
      </c>
      <c r="BF161" s="37">
        <f t="shared" si="68"/>
        <v>95.641025641025635</v>
      </c>
      <c r="BG161" s="6">
        <f t="shared" si="69"/>
        <v>82.378432991109051</v>
      </c>
    </row>
    <row r="162" spans="1:245" s="39" customFormat="1" ht="15.75">
      <c r="B162" s="4" t="s">
        <v>138</v>
      </c>
      <c r="C162" s="21">
        <v>58.800000000000004</v>
      </c>
      <c r="D162" s="8">
        <v>20</v>
      </c>
      <c r="E162" s="8">
        <v>20</v>
      </c>
      <c r="F162" s="22">
        <f t="shared" si="48"/>
        <v>1</v>
      </c>
      <c r="G162" s="8">
        <v>39</v>
      </c>
      <c r="H162" s="8">
        <v>39</v>
      </c>
      <c r="I162" s="23">
        <f t="shared" si="49"/>
        <v>1</v>
      </c>
      <c r="J162" s="24">
        <f t="shared" si="50"/>
        <v>100</v>
      </c>
      <c r="K162" s="8">
        <v>4</v>
      </c>
      <c r="L162" s="8">
        <v>4</v>
      </c>
      <c r="M162" s="25">
        <f t="shared" si="51"/>
        <v>100</v>
      </c>
      <c r="N162" s="21">
        <v>57.470283400809713</v>
      </c>
      <c r="O162" s="21">
        <v>57.915789473684214</v>
      </c>
      <c r="P162" s="26">
        <f t="shared" si="52"/>
        <v>0.99230769230769222</v>
      </c>
      <c r="Q162" s="21">
        <v>55.68181818181818</v>
      </c>
      <c r="R162" s="27">
        <v>56.127272727272732</v>
      </c>
      <c r="S162" s="26">
        <f t="shared" si="53"/>
        <v>0.99206349206349198</v>
      </c>
      <c r="T162" s="25">
        <f t="shared" si="54"/>
        <v>99.218559218559207</v>
      </c>
      <c r="U162" s="28">
        <f t="shared" si="55"/>
        <v>99.687423687423689</v>
      </c>
      <c r="V162" s="8">
        <v>5</v>
      </c>
      <c r="W162" s="8">
        <v>5</v>
      </c>
      <c r="X162" s="29">
        <v>100</v>
      </c>
      <c r="Y162" s="21">
        <v>58.351145038167942</v>
      </c>
      <c r="Z162" s="21">
        <v>58.800000000000004</v>
      </c>
      <c r="AA162" s="29">
        <f t="shared" si="56"/>
        <v>99.236641221374043</v>
      </c>
      <c r="AB162" s="30">
        <f t="shared" si="57"/>
        <v>99.618320610687022</v>
      </c>
      <c r="AC162" s="8">
        <v>0</v>
      </c>
      <c r="AD162" s="8">
        <v>5</v>
      </c>
      <c r="AE162" s="31">
        <f t="shared" si="58"/>
        <v>0</v>
      </c>
      <c r="AF162" s="8">
        <v>1</v>
      </c>
      <c r="AG162" s="8">
        <v>3</v>
      </c>
      <c r="AH162" s="31">
        <v>30</v>
      </c>
      <c r="AI162" s="32">
        <v>1</v>
      </c>
      <c r="AJ162" s="32">
        <v>1</v>
      </c>
      <c r="AK162" s="31">
        <f t="shared" si="59"/>
        <v>100</v>
      </c>
      <c r="AL162" s="33">
        <f t="shared" si="60"/>
        <v>42</v>
      </c>
      <c r="AM162" s="21">
        <v>58.800000000000004</v>
      </c>
      <c r="AN162" s="21">
        <v>58.800000000000004</v>
      </c>
      <c r="AO162" s="34">
        <f t="shared" si="61"/>
        <v>100</v>
      </c>
      <c r="AP162" s="21">
        <v>58.351145038167942</v>
      </c>
      <c r="AQ162" s="21">
        <v>58.800000000000004</v>
      </c>
      <c r="AR162" s="34">
        <f t="shared" si="62"/>
        <v>99.236641221374043</v>
      </c>
      <c r="AS162" s="21">
        <v>52.516030534351152</v>
      </c>
      <c r="AT162" s="21">
        <v>52.516030534351152</v>
      </c>
      <c r="AU162" s="34">
        <f t="shared" si="63"/>
        <v>100</v>
      </c>
      <c r="AV162" s="35">
        <f t="shared" si="64"/>
        <v>99.694656488549612</v>
      </c>
      <c r="AW162" s="27">
        <v>57.453435114503826</v>
      </c>
      <c r="AX162" s="21">
        <v>58.800000000000004</v>
      </c>
      <c r="AY162" s="36">
        <f t="shared" si="65"/>
        <v>97.709923664122144</v>
      </c>
      <c r="AZ162" s="21">
        <v>58.800000000000004</v>
      </c>
      <c r="BA162" s="21">
        <v>58.800000000000004</v>
      </c>
      <c r="BB162" s="36">
        <f t="shared" si="66"/>
        <v>100</v>
      </c>
      <c r="BC162" s="21">
        <v>58.351145038167942</v>
      </c>
      <c r="BD162" s="21">
        <v>58.800000000000004</v>
      </c>
      <c r="BE162" s="36">
        <f t="shared" si="67"/>
        <v>99.236641221374043</v>
      </c>
      <c r="BF162" s="37">
        <f t="shared" si="68"/>
        <v>98.931297709923655</v>
      </c>
      <c r="BG162" s="6">
        <f t="shared" si="69"/>
        <v>87.986339699316801</v>
      </c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</row>
    <row r="163" spans="1:245" ht="15.75">
      <c r="A163" s="39"/>
      <c r="B163" s="4" t="s">
        <v>139</v>
      </c>
      <c r="C163" s="21">
        <v>59.6</v>
      </c>
      <c r="D163" s="8">
        <v>22</v>
      </c>
      <c r="E163" s="8">
        <v>22</v>
      </c>
      <c r="F163" s="22">
        <f t="shared" si="48"/>
        <v>1</v>
      </c>
      <c r="G163" s="8">
        <v>39</v>
      </c>
      <c r="H163" s="8">
        <v>39</v>
      </c>
      <c r="I163" s="23">
        <f t="shared" si="49"/>
        <v>1</v>
      </c>
      <c r="J163" s="24">
        <f t="shared" si="50"/>
        <v>100</v>
      </c>
      <c r="K163" s="8">
        <v>4</v>
      </c>
      <c r="L163" s="8">
        <v>4</v>
      </c>
      <c r="M163" s="25">
        <f t="shared" si="51"/>
        <v>100</v>
      </c>
      <c r="N163" s="21">
        <v>44.148148148148152</v>
      </c>
      <c r="O163" s="21">
        <v>47.827160493827165</v>
      </c>
      <c r="P163" s="26">
        <f t="shared" si="52"/>
        <v>0.92307692307692313</v>
      </c>
      <c r="Q163" s="21">
        <v>27.960493827160491</v>
      </c>
      <c r="R163" s="27">
        <v>29.432098765432098</v>
      </c>
      <c r="S163" s="26">
        <f t="shared" si="53"/>
        <v>0.95</v>
      </c>
      <c r="T163" s="25">
        <f t="shared" si="54"/>
        <v>93.65384615384616</v>
      </c>
      <c r="U163" s="28">
        <f t="shared" si="55"/>
        <v>97.461538461538467</v>
      </c>
      <c r="V163" s="8">
        <v>5</v>
      </c>
      <c r="W163" s="8">
        <v>5</v>
      </c>
      <c r="X163" s="29">
        <v>100</v>
      </c>
      <c r="Y163" s="21">
        <v>44.883950617283951</v>
      </c>
      <c r="Z163" s="21">
        <v>59.6</v>
      </c>
      <c r="AA163" s="29">
        <f t="shared" si="56"/>
        <v>75.308641975308646</v>
      </c>
      <c r="AB163" s="30">
        <f t="shared" si="57"/>
        <v>87.65432098765433</v>
      </c>
      <c r="AC163" s="8">
        <v>0</v>
      </c>
      <c r="AD163" s="8">
        <v>5</v>
      </c>
      <c r="AE163" s="31">
        <f t="shared" si="58"/>
        <v>0</v>
      </c>
      <c r="AF163" s="8">
        <v>1</v>
      </c>
      <c r="AG163" s="8">
        <v>3</v>
      </c>
      <c r="AH163" s="31">
        <v>30</v>
      </c>
      <c r="AI163" s="32">
        <v>4</v>
      </c>
      <c r="AJ163" s="32">
        <v>4</v>
      </c>
      <c r="AK163" s="31">
        <f t="shared" si="59"/>
        <v>100</v>
      </c>
      <c r="AL163" s="33">
        <f t="shared" si="60"/>
        <v>42</v>
      </c>
      <c r="AM163" s="21">
        <v>54.449382716049385</v>
      </c>
      <c r="AN163" s="21">
        <v>59.6</v>
      </c>
      <c r="AO163" s="34">
        <f t="shared" si="61"/>
        <v>91.358024691358025</v>
      </c>
      <c r="AP163" s="21">
        <v>53.71358024691358</v>
      </c>
      <c r="AQ163" s="21">
        <v>59.6</v>
      </c>
      <c r="AR163" s="34">
        <f t="shared" si="62"/>
        <v>90.123456790123456</v>
      </c>
      <c r="AS163" s="21">
        <v>38.997530864197529</v>
      </c>
      <c r="AT163" s="21">
        <v>41.204938271604938</v>
      </c>
      <c r="AU163" s="34">
        <f t="shared" si="63"/>
        <v>94.642857142857139</v>
      </c>
      <c r="AV163" s="35">
        <f t="shared" si="64"/>
        <v>91.521164021164026</v>
      </c>
      <c r="AW163" s="27">
        <v>47.827160493827165</v>
      </c>
      <c r="AX163" s="21">
        <v>59.6</v>
      </c>
      <c r="AY163" s="36">
        <f t="shared" ref="AY163:AY194" si="71">AW163/AX163*100</f>
        <v>80.246913580246911</v>
      </c>
      <c r="AZ163" s="21">
        <v>54.449382716049385</v>
      </c>
      <c r="BA163" s="21">
        <v>59.6</v>
      </c>
      <c r="BB163" s="36">
        <f t="shared" si="66"/>
        <v>91.358024691358025</v>
      </c>
      <c r="BC163" s="21">
        <v>50.034567901234574</v>
      </c>
      <c r="BD163" s="21">
        <v>59.6</v>
      </c>
      <c r="BE163" s="36">
        <f t="shared" ref="BE163:BE194" si="72">BC163/BD163*100</f>
        <v>83.950617283950621</v>
      </c>
      <c r="BF163" s="37">
        <f t="shared" si="68"/>
        <v>84.320987654320987</v>
      </c>
      <c r="BG163" s="6">
        <f t="shared" si="69"/>
        <v>80.591602224935556</v>
      </c>
    </row>
    <row r="164" spans="1:245" ht="15.75">
      <c r="A164" s="39"/>
      <c r="B164" s="4" t="s">
        <v>140</v>
      </c>
      <c r="C164" s="21">
        <v>37.6</v>
      </c>
      <c r="D164" s="8">
        <v>15</v>
      </c>
      <c r="E164" s="8">
        <v>15</v>
      </c>
      <c r="F164" s="22">
        <f t="shared" si="48"/>
        <v>1</v>
      </c>
      <c r="G164" s="8">
        <v>39</v>
      </c>
      <c r="H164" s="8">
        <v>39</v>
      </c>
      <c r="I164" s="23">
        <f t="shared" si="49"/>
        <v>1</v>
      </c>
      <c r="J164" s="24">
        <f t="shared" si="50"/>
        <v>100</v>
      </c>
      <c r="K164" s="8">
        <v>4</v>
      </c>
      <c r="L164" s="8">
        <v>4</v>
      </c>
      <c r="M164" s="25">
        <f t="shared" si="51"/>
        <v>100</v>
      </c>
      <c r="N164" s="21">
        <v>36.360439560439559</v>
      </c>
      <c r="O164" s="21">
        <v>36.360439560439559</v>
      </c>
      <c r="P164" s="26">
        <f t="shared" si="52"/>
        <v>1</v>
      </c>
      <c r="Q164" s="21">
        <v>35.534065934065936</v>
      </c>
      <c r="R164" s="27">
        <v>35.534065934065936</v>
      </c>
      <c r="S164" s="26">
        <f t="shared" si="53"/>
        <v>1</v>
      </c>
      <c r="T164" s="25">
        <f t="shared" si="54"/>
        <v>100</v>
      </c>
      <c r="U164" s="28">
        <f t="shared" si="55"/>
        <v>100</v>
      </c>
      <c r="V164" s="8">
        <v>5</v>
      </c>
      <c r="W164" s="8">
        <v>5</v>
      </c>
      <c r="X164" s="29">
        <v>100</v>
      </c>
      <c r="Y164" s="21">
        <v>36.360439560439559</v>
      </c>
      <c r="Z164" s="21">
        <v>37.6</v>
      </c>
      <c r="AA164" s="29">
        <f t="shared" si="56"/>
        <v>96.703296703296687</v>
      </c>
      <c r="AB164" s="30">
        <f t="shared" si="57"/>
        <v>98.35164835164835</v>
      </c>
      <c r="AC164" s="8">
        <v>2</v>
      </c>
      <c r="AD164" s="8">
        <v>5</v>
      </c>
      <c r="AE164" s="31">
        <f t="shared" si="58"/>
        <v>40</v>
      </c>
      <c r="AF164" s="8">
        <v>3</v>
      </c>
      <c r="AG164" s="8">
        <v>3</v>
      </c>
      <c r="AH164" s="31">
        <f>AF164*100/3</f>
        <v>100</v>
      </c>
      <c r="AI164" s="32">
        <v>4</v>
      </c>
      <c r="AJ164" s="32">
        <v>5</v>
      </c>
      <c r="AK164" s="31">
        <f t="shared" si="59"/>
        <v>80</v>
      </c>
      <c r="AL164" s="33">
        <f t="shared" si="60"/>
        <v>76</v>
      </c>
      <c r="AM164" s="21">
        <v>36.360439560439559</v>
      </c>
      <c r="AN164" s="21">
        <v>37.6</v>
      </c>
      <c r="AO164" s="34">
        <f t="shared" si="61"/>
        <v>96.703296703296687</v>
      </c>
      <c r="AP164" s="21">
        <v>37.18681318681319</v>
      </c>
      <c r="AQ164" s="21">
        <v>37.6</v>
      </c>
      <c r="AR164" s="34">
        <f t="shared" si="62"/>
        <v>98.901098901098905</v>
      </c>
      <c r="AS164" s="21">
        <v>35.947252747252747</v>
      </c>
      <c r="AT164" s="21">
        <v>35.947252747252747</v>
      </c>
      <c r="AU164" s="34">
        <f t="shared" si="63"/>
        <v>100</v>
      </c>
      <c r="AV164" s="35">
        <f t="shared" si="64"/>
        <v>98.241758241758248</v>
      </c>
      <c r="AW164" s="27">
        <v>37.6</v>
      </c>
      <c r="AX164" s="21">
        <v>37.6</v>
      </c>
      <c r="AY164" s="36">
        <f t="shared" si="71"/>
        <v>100</v>
      </c>
      <c r="AZ164" s="21">
        <v>37.6</v>
      </c>
      <c r="BA164" s="21">
        <v>37.6</v>
      </c>
      <c r="BB164" s="36">
        <f t="shared" si="66"/>
        <v>100</v>
      </c>
      <c r="BC164" s="21">
        <v>36.773626373626371</v>
      </c>
      <c r="BD164" s="21">
        <v>37.6</v>
      </c>
      <c r="BE164" s="36">
        <f t="shared" si="72"/>
        <v>97.802197802197782</v>
      </c>
      <c r="BF164" s="37">
        <f t="shared" si="68"/>
        <v>98.901098901098891</v>
      </c>
      <c r="BG164" s="6">
        <f t="shared" si="69"/>
        <v>94.298901098901098</v>
      </c>
    </row>
    <row r="165" spans="1:245" ht="15.75">
      <c r="A165" s="39"/>
      <c r="B165" s="4" t="s">
        <v>141</v>
      </c>
      <c r="C165" s="21">
        <v>42</v>
      </c>
      <c r="D165" s="8">
        <v>18</v>
      </c>
      <c r="E165" s="8">
        <v>23</v>
      </c>
      <c r="F165" s="22">
        <f t="shared" si="48"/>
        <v>0.78260869565217395</v>
      </c>
      <c r="G165" s="8">
        <v>39</v>
      </c>
      <c r="H165" s="8">
        <v>39</v>
      </c>
      <c r="I165" s="23">
        <f t="shared" si="49"/>
        <v>1</v>
      </c>
      <c r="J165" s="24">
        <f t="shared" si="50"/>
        <v>89.130434782608688</v>
      </c>
      <c r="K165" s="8">
        <v>4</v>
      </c>
      <c r="L165" s="8">
        <v>4</v>
      </c>
      <c r="M165" s="25">
        <f t="shared" si="51"/>
        <v>100</v>
      </c>
      <c r="N165" s="21">
        <v>36.521739130434781</v>
      </c>
      <c r="O165" s="21">
        <v>36.521739130434781</v>
      </c>
      <c r="P165" s="26">
        <f t="shared" si="52"/>
        <v>1</v>
      </c>
      <c r="Q165" s="21">
        <v>27.391304347826093</v>
      </c>
      <c r="R165" s="27">
        <v>28.304347826086961</v>
      </c>
      <c r="S165" s="26">
        <f t="shared" si="53"/>
        <v>0.967741935483871</v>
      </c>
      <c r="T165" s="25">
        <f t="shared" si="54"/>
        <v>98.387096774193552</v>
      </c>
      <c r="U165" s="28">
        <f t="shared" si="55"/>
        <v>96.093969144460033</v>
      </c>
      <c r="V165" s="8">
        <v>5</v>
      </c>
      <c r="W165" s="8">
        <v>5</v>
      </c>
      <c r="X165" s="29">
        <v>100</v>
      </c>
      <c r="Y165" s="21">
        <v>39.260869565217391</v>
      </c>
      <c r="Z165" s="21">
        <v>42</v>
      </c>
      <c r="AA165" s="29">
        <f t="shared" si="56"/>
        <v>93.478260869565204</v>
      </c>
      <c r="AB165" s="30">
        <f t="shared" si="57"/>
        <v>96.739130434782595</v>
      </c>
      <c r="AC165" s="8">
        <v>0</v>
      </c>
      <c r="AD165" s="8">
        <v>5</v>
      </c>
      <c r="AE165" s="31">
        <f t="shared" si="58"/>
        <v>0</v>
      </c>
      <c r="AF165" s="8">
        <v>2</v>
      </c>
      <c r="AG165" s="8">
        <v>3</v>
      </c>
      <c r="AH165" s="31">
        <v>60</v>
      </c>
      <c r="AI165" s="32">
        <v>12</v>
      </c>
      <c r="AJ165" s="32">
        <v>12</v>
      </c>
      <c r="AK165" s="31">
        <f t="shared" si="59"/>
        <v>100</v>
      </c>
      <c r="AL165" s="33">
        <f t="shared" si="60"/>
        <v>54</v>
      </c>
      <c r="AM165" s="21">
        <v>40.173913043478265</v>
      </c>
      <c r="AN165" s="21">
        <v>42</v>
      </c>
      <c r="AO165" s="34">
        <f t="shared" si="61"/>
        <v>95.652173913043498</v>
      </c>
      <c r="AP165" s="21">
        <v>42</v>
      </c>
      <c r="AQ165" s="21">
        <v>42</v>
      </c>
      <c r="AR165" s="34">
        <f t="shared" si="62"/>
        <v>100</v>
      </c>
      <c r="AS165" s="21">
        <v>30.130434782608695</v>
      </c>
      <c r="AT165" s="21">
        <v>30.130434782608695</v>
      </c>
      <c r="AU165" s="34">
        <f t="shared" si="63"/>
        <v>100</v>
      </c>
      <c r="AV165" s="35">
        <f t="shared" si="64"/>
        <v>98.260869565217405</v>
      </c>
      <c r="AW165" s="27">
        <v>40.173913043478265</v>
      </c>
      <c r="AX165" s="21">
        <v>42</v>
      </c>
      <c r="AY165" s="36">
        <f t="shared" si="71"/>
        <v>95.652173913043498</v>
      </c>
      <c r="AZ165" s="21">
        <v>42</v>
      </c>
      <c r="BA165" s="21">
        <v>42</v>
      </c>
      <c r="BB165" s="36">
        <f t="shared" si="66"/>
        <v>100</v>
      </c>
      <c r="BC165" s="21">
        <v>40.173913043478265</v>
      </c>
      <c r="BD165" s="21">
        <v>42</v>
      </c>
      <c r="BE165" s="36">
        <f t="shared" si="72"/>
        <v>95.652173913043498</v>
      </c>
      <c r="BF165" s="37">
        <f t="shared" si="68"/>
        <v>96.521739130434796</v>
      </c>
      <c r="BG165" s="6">
        <f t="shared" si="69"/>
        <v>88.323141654978969</v>
      </c>
    </row>
    <row r="166" spans="1:245" ht="15.75">
      <c r="A166" s="39"/>
      <c r="B166" s="4" t="s">
        <v>85</v>
      </c>
      <c r="C166" s="21">
        <v>119.60000000000001</v>
      </c>
      <c r="D166" s="8">
        <v>19</v>
      </c>
      <c r="E166" s="8">
        <v>19</v>
      </c>
      <c r="F166" s="22">
        <f t="shared" si="48"/>
        <v>1</v>
      </c>
      <c r="G166" s="8">
        <v>39</v>
      </c>
      <c r="H166" s="8">
        <v>39</v>
      </c>
      <c r="I166" s="23">
        <f t="shared" si="49"/>
        <v>1</v>
      </c>
      <c r="J166" s="24">
        <f t="shared" si="50"/>
        <v>100</v>
      </c>
      <c r="K166" s="8">
        <v>4</v>
      </c>
      <c r="L166" s="8">
        <v>4</v>
      </c>
      <c r="M166" s="25">
        <f t="shared" si="51"/>
        <v>100</v>
      </c>
      <c r="N166" s="21">
        <v>97.614705882352951</v>
      </c>
      <c r="O166" s="21">
        <v>100.2529411764706</v>
      </c>
      <c r="P166" s="26">
        <f t="shared" si="52"/>
        <v>0.97368421052631582</v>
      </c>
      <c r="Q166" s="21">
        <v>74.75</v>
      </c>
      <c r="R166" s="27">
        <v>80.026470588235298</v>
      </c>
      <c r="S166" s="26">
        <f t="shared" si="53"/>
        <v>0.93406593406593397</v>
      </c>
      <c r="T166" s="25">
        <f t="shared" si="54"/>
        <v>95.387507229612496</v>
      </c>
      <c r="U166" s="28">
        <f t="shared" si="55"/>
        <v>98.155002891845001</v>
      </c>
      <c r="V166" s="8">
        <v>5</v>
      </c>
      <c r="W166" s="8">
        <v>5</v>
      </c>
      <c r="X166" s="29">
        <v>100</v>
      </c>
      <c r="Y166" s="21">
        <v>109.04705882352941</v>
      </c>
      <c r="Z166" s="21">
        <v>119.60000000000001</v>
      </c>
      <c r="AA166" s="29">
        <f t="shared" si="56"/>
        <v>91.17647058823529</v>
      </c>
      <c r="AB166" s="30">
        <f t="shared" si="57"/>
        <v>95.588235294117652</v>
      </c>
      <c r="AC166" s="8">
        <v>0</v>
      </c>
      <c r="AD166" s="8">
        <v>5</v>
      </c>
      <c r="AE166" s="31">
        <f t="shared" si="58"/>
        <v>0</v>
      </c>
      <c r="AF166" s="8">
        <v>1</v>
      </c>
      <c r="AG166" s="8">
        <v>3</v>
      </c>
      <c r="AH166" s="31">
        <v>30</v>
      </c>
      <c r="AI166" s="32">
        <v>4</v>
      </c>
      <c r="AJ166" s="32">
        <v>5</v>
      </c>
      <c r="AK166" s="31">
        <f t="shared" si="59"/>
        <v>80</v>
      </c>
      <c r="AL166" s="33">
        <f t="shared" si="60"/>
        <v>36</v>
      </c>
      <c r="AM166" s="21">
        <v>117.82814814814816</v>
      </c>
      <c r="AN166" s="21">
        <v>119.60000000000001</v>
      </c>
      <c r="AO166" s="34">
        <f t="shared" si="61"/>
        <v>98.518518518518519</v>
      </c>
      <c r="AP166" s="21">
        <v>117.82814814814816</v>
      </c>
      <c r="AQ166" s="21">
        <v>119.60000000000001</v>
      </c>
      <c r="AR166" s="34">
        <f t="shared" si="62"/>
        <v>98.518518518518519</v>
      </c>
      <c r="AS166" s="21">
        <v>86.82074074074076</v>
      </c>
      <c r="AT166" s="21">
        <v>88.592592592592609</v>
      </c>
      <c r="AU166" s="34">
        <f t="shared" si="63"/>
        <v>98</v>
      </c>
      <c r="AV166" s="35">
        <f t="shared" si="64"/>
        <v>98.414814814814832</v>
      </c>
      <c r="AW166" s="27">
        <v>114.28444444444446</v>
      </c>
      <c r="AX166" s="21">
        <v>119.60000000000001</v>
      </c>
      <c r="AY166" s="36">
        <f t="shared" si="71"/>
        <v>95.555555555555557</v>
      </c>
      <c r="AZ166" s="21">
        <v>118.71407407407406</v>
      </c>
      <c r="BA166" s="21">
        <v>119.60000000000001</v>
      </c>
      <c r="BB166" s="36">
        <f t="shared" si="66"/>
        <v>99.259259259259252</v>
      </c>
      <c r="BC166" s="21">
        <v>112.5125925925926</v>
      </c>
      <c r="BD166" s="21">
        <v>119.60000000000001</v>
      </c>
      <c r="BE166" s="36">
        <f t="shared" si="72"/>
        <v>94.074074074074062</v>
      </c>
      <c r="BF166" s="37">
        <f t="shared" si="68"/>
        <v>95.555555555555543</v>
      </c>
      <c r="BG166" s="6">
        <f t="shared" si="69"/>
        <v>84.742721711266611</v>
      </c>
    </row>
    <row r="167" spans="1:245" s="45" customFormat="1" ht="15.75">
      <c r="A167" s="39"/>
      <c r="B167" s="4" t="s">
        <v>142</v>
      </c>
      <c r="C167" s="21">
        <v>57.2</v>
      </c>
      <c r="D167" s="8">
        <v>21</v>
      </c>
      <c r="E167" s="8">
        <v>21</v>
      </c>
      <c r="F167" s="22">
        <f t="shared" si="48"/>
        <v>1</v>
      </c>
      <c r="G167" s="8">
        <v>39</v>
      </c>
      <c r="H167" s="8">
        <v>39</v>
      </c>
      <c r="I167" s="23">
        <f t="shared" si="49"/>
        <v>1</v>
      </c>
      <c r="J167" s="24">
        <f t="shared" si="50"/>
        <v>100</v>
      </c>
      <c r="K167" s="8">
        <v>4</v>
      </c>
      <c r="L167" s="8">
        <v>4</v>
      </c>
      <c r="M167" s="25">
        <f t="shared" si="51"/>
        <v>100</v>
      </c>
      <c r="N167" s="21">
        <v>49.709523809523816</v>
      </c>
      <c r="O167" s="21">
        <v>50.3904761904762</v>
      </c>
      <c r="P167" s="26">
        <f t="shared" si="52"/>
        <v>0.9864864864864864</v>
      </c>
      <c r="Q167" s="21">
        <v>40.857142857142861</v>
      </c>
      <c r="R167" s="27">
        <v>46.304761904761911</v>
      </c>
      <c r="S167" s="26">
        <f t="shared" si="53"/>
        <v>0.88235294117647056</v>
      </c>
      <c r="T167" s="25">
        <f t="shared" si="54"/>
        <v>93.441971383147845</v>
      </c>
      <c r="U167" s="28">
        <f t="shared" si="55"/>
        <v>97.376788553259132</v>
      </c>
      <c r="V167" s="8">
        <v>5</v>
      </c>
      <c r="W167" s="8">
        <v>5</v>
      </c>
      <c r="X167" s="29">
        <v>100</v>
      </c>
      <c r="Y167" s="21">
        <v>43.580952380952382</v>
      </c>
      <c r="Z167" s="21">
        <v>57.2</v>
      </c>
      <c r="AA167" s="29">
        <f t="shared" si="56"/>
        <v>76.19047619047619</v>
      </c>
      <c r="AB167" s="30">
        <f t="shared" si="57"/>
        <v>88.095238095238102</v>
      </c>
      <c r="AC167" s="8">
        <v>0</v>
      </c>
      <c r="AD167" s="8">
        <v>5</v>
      </c>
      <c r="AE167" s="31">
        <f t="shared" si="58"/>
        <v>0</v>
      </c>
      <c r="AF167" s="8">
        <v>1</v>
      </c>
      <c r="AG167" s="8">
        <v>3</v>
      </c>
      <c r="AH167" s="31">
        <v>30</v>
      </c>
      <c r="AI167" s="32">
        <v>1</v>
      </c>
      <c r="AJ167" s="32">
        <v>1</v>
      </c>
      <c r="AK167" s="31">
        <f t="shared" si="59"/>
        <v>100</v>
      </c>
      <c r="AL167" s="33">
        <f t="shared" si="60"/>
        <v>42</v>
      </c>
      <c r="AM167" s="21">
        <v>56.519047619047626</v>
      </c>
      <c r="AN167" s="21">
        <v>57.2</v>
      </c>
      <c r="AO167" s="34">
        <f t="shared" si="61"/>
        <v>98.80952380952381</v>
      </c>
      <c r="AP167" s="21">
        <v>55.838095238095242</v>
      </c>
      <c r="AQ167" s="21">
        <v>57.2</v>
      </c>
      <c r="AR167" s="34">
        <f t="shared" si="62"/>
        <v>97.61904761904762</v>
      </c>
      <c r="AS167" s="21">
        <v>42.219047619047622</v>
      </c>
      <c r="AT167" s="21">
        <v>42.219047619047622</v>
      </c>
      <c r="AU167" s="34">
        <f t="shared" si="63"/>
        <v>100</v>
      </c>
      <c r="AV167" s="35">
        <f t="shared" si="64"/>
        <v>98.571428571428584</v>
      </c>
      <c r="AW167" s="27">
        <v>52.433333333333337</v>
      </c>
      <c r="AX167" s="21">
        <v>57.2</v>
      </c>
      <c r="AY167" s="36">
        <f t="shared" si="71"/>
        <v>91.666666666666671</v>
      </c>
      <c r="AZ167" s="21">
        <v>52.433333333333337</v>
      </c>
      <c r="BA167" s="21">
        <v>57.2</v>
      </c>
      <c r="BB167" s="36">
        <f t="shared" si="66"/>
        <v>91.666666666666671</v>
      </c>
      <c r="BC167" s="21">
        <v>52.433333333333337</v>
      </c>
      <c r="BD167" s="21">
        <v>57.2</v>
      </c>
      <c r="BE167" s="36">
        <f t="shared" si="72"/>
        <v>91.666666666666671</v>
      </c>
      <c r="BF167" s="37">
        <f t="shared" si="68"/>
        <v>91.666666666666671</v>
      </c>
      <c r="BG167" s="6">
        <f t="shared" si="69"/>
        <v>83.542024377318498</v>
      </c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</row>
    <row r="168" spans="1:245" ht="15.75">
      <c r="A168" s="39"/>
      <c r="B168" s="4" t="s">
        <v>144</v>
      </c>
      <c r="C168" s="38">
        <v>28.8</v>
      </c>
      <c r="D168" s="39">
        <v>23</v>
      </c>
      <c r="E168" s="39">
        <v>23</v>
      </c>
      <c r="F168" s="40">
        <f t="shared" si="48"/>
        <v>1</v>
      </c>
      <c r="G168" s="39">
        <v>39</v>
      </c>
      <c r="H168" s="39">
        <v>39</v>
      </c>
      <c r="I168" s="41">
        <f t="shared" si="49"/>
        <v>1</v>
      </c>
      <c r="J168" s="24">
        <f t="shared" si="50"/>
        <v>100</v>
      </c>
      <c r="K168" s="39">
        <v>4</v>
      </c>
      <c r="L168" s="39">
        <v>4</v>
      </c>
      <c r="M168" s="25">
        <f t="shared" si="51"/>
        <v>100</v>
      </c>
      <c r="N168" s="38">
        <v>28.8</v>
      </c>
      <c r="O168" s="38">
        <v>28.8</v>
      </c>
      <c r="P168" s="42">
        <f t="shared" si="52"/>
        <v>1</v>
      </c>
      <c r="Q168" s="38">
        <v>27.490909090909092</v>
      </c>
      <c r="R168" s="43">
        <v>27.490909090909092</v>
      </c>
      <c r="S168" s="42">
        <f t="shared" si="53"/>
        <v>1</v>
      </c>
      <c r="T168" s="25">
        <f t="shared" si="54"/>
        <v>100</v>
      </c>
      <c r="U168" s="28">
        <f t="shared" si="55"/>
        <v>100</v>
      </c>
      <c r="V168" s="39">
        <v>5</v>
      </c>
      <c r="W168" s="39">
        <v>5</v>
      </c>
      <c r="X168" s="29">
        <v>100</v>
      </c>
      <c r="Y168" s="38">
        <v>28.8</v>
      </c>
      <c r="Z168" s="38">
        <v>28.8</v>
      </c>
      <c r="AA168" s="29">
        <f t="shared" si="56"/>
        <v>100</v>
      </c>
      <c r="AB168" s="30">
        <f t="shared" si="57"/>
        <v>100</v>
      </c>
      <c r="AC168" s="39">
        <v>0</v>
      </c>
      <c r="AD168" s="39">
        <v>5</v>
      </c>
      <c r="AE168" s="31">
        <f t="shared" si="58"/>
        <v>0</v>
      </c>
      <c r="AF168" s="39">
        <v>2</v>
      </c>
      <c r="AG168" s="39">
        <v>3</v>
      </c>
      <c r="AH168" s="31">
        <v>60</v>
      </c>
      <c r="AI168" s="44">
        <v>26</v>
      </c>
      <c r="AJ168" s="44">
        <v>26</v>
      </c>
      <c r="AK168" s="31">
        <f t="shared" si="59"/>
        <v>100</v>
      </c>
      <c r="AL168" s="33">
        <f t="shared" si="60"/>
        <v>54</v>
      </c>
      <c r="AM168" s="38">
        <v>28.8</v>
      </c>
      <c r="AN168" s="38">
        <v>28.8</v>
      </c>
      <c r="AO168" s="34">
        <f t="shared" si="61"/>
        <v>100</v>
      </c>
      <c r="AP168" s="38">
        <v>28.8</v>
      </c>
      <c r="AQ168" s="38">
        <v>28.8</v>
      </c>
      <c r="AR168" s="34">
        <f t="shared" si="62"/>
        <v>100</v>
      </c>
      <c r="AS168" s="38">
        <v>28.8</v>
      </c>
      <c r="AT168" s="38">
        <v>28.8</v>
      </c>
      <c r="AU168" s="34">
        <f t="shared" si="63"/>
        <v>100</v>
      </c>
      <c r="AV168" s="35">
        <f t="shared" si="64"/>
        <v>100</v>
      </c>
      <c r="AW168" s="43">
        <v>28.8</v>
      </c>
      <c r="AX168" s="38">
        <v>28.8</v>
      </c>
      <c r="AY168" s="36">
        <f t="shared" si="71"/>
        <v>100</v>
      </c>
      <c r="AZ168" s="38">
        <v>28.8</v>
      </c>
      <c r="BA168" s="38">
        <v>28.8</v>
      </c>
      <c r="BB168" s="36">
        <f t="shared" si="66"/>
        <v>100</v>
      </c>
      <c r="BC168" s="38">
        <v>28.8</v>
      </c>
      <c r="BD168" s="38">
        <v>28.8</v>
      </c>
      <c r="BE168" s="36">
        <f t="shared" si="72"/>
        <v>100</v>
      </c>
      <c r="BF168" s="37">
        <f t="shared" si="68"/>
        <v>100</v>
      </c>
      <c r="BG168" s="6">
        <f t="shared" si="69"/>
        <v>90.8</v>
      </c>
    </row>
    <row r="169" spans="1:245" ht="15.75">
      <c r="A169" s="39"/>
      <c r="B169" s="4" t="s">
        <v>86</v>
      </c>
      <c r="C169" s="21">
        <v>61.6</v>
      </c>
      <c r="D169" s="8">
        <v>22</v>
      </c>
      <c r="E169" s="8">
        <v>22</v>
      </c>
      <c r="F169" s="22">
        <f t="shared" si="48"/>
        <v>1</v>
      </c>
      <c r="G169" s="8">
        <v>39</v>
      </c>
      <c r="H169" s="8">
        <v>39</v>
      </c>
      <c r="I169" s="23">
        <f t="shared" si="49"/>
        <v>1</v>
      </c>
      <c r="J169" s="24">
        <f t="shared" si="50"/>
        <v>100</v>
      </c>
      <c r="K169" s="8">
        <v>4</v>
      </c>
      <c r="L169" s="8">
        <v>4</v>
      </c>
      <c r="M169" s="25">
        <f t="shared" si="51"/>
        <v>100</v>
      </c>
      <c r="N169" s="21">
        <v>59.207766990291269</v>
      </c>
      <c r="O169" s="21">
        <v>60.104854368932038</v>
      </c>
      <c r="P169" s="26">
        <f t="shared" si="52"/>
        <v>0.98507462686567171</v>
      </c>
      <c r="Q169" s="21">
        <v>54.124271844660186</v>
      </c>
      <c r="R169" s="27">
        <v>54.423300970873782</v>
      </c>
      <c r="S169" s="26">
        <f t="shared" si="53"/>
        <v>0.99450549450549441</v>
      </c>
      <c r="T169" s="25">
        <f t="shared" si="54"/>
        <v>98.979006068558306</v>
      </c>
      <c r="U169" s="28">
        <f t="shared" si="55"/>
        <v>99.591602427423325</v>
      </c>
      <c r="V169" s="8">
        <v>5</v>
      </c>
      <c r="W169" s="8">
        <v>5</v>
      </c>
      <c r="X169" s="29">
        <v>100</v>
      </c>
      <c r="Y169" s="21">
        <v>61.300970873786412</v>
      </c>
      <c r="Z169" s="21">
        <v>61.6</v>
      </c>
      <c r="AA169" s="29">
        <f t="shared" si="56"/>
        <v>99.514563106796118</v>
      </c>
      <c r="AB169" s="30">
        <f t="shared" si="57"/>
        <v>99.757281553398059</v>
      </c>
      <c r="AC169" s="8">
        <v>0</v>
      </c>
      <c r="AD169" s="8">
        <v>5</v>
      </c>
      <c r="AE169" s="31">
        <f t="shared" si="58"/>
        <v>0</v>
      </c>
      <c r="AF169" s="8">
        <v>2</v>
      </c>
      <c r="AG169" s="8">
        <v>3</v>
      </c>
      <c r="AH169" s="31">
        <v>60</v>
      </c>
      <c r="AI169" s="32">
        <v>5</v>
      </c>
      <c r="AJ169" s="32">
        <v>6</v>
      </c>
      <c r="AK169" s="31">
        <f t="shared" si="59"/>
        <v>83.333333333333343</v>
      </c>
      <c r="AL169" s="33">
        <f t="shared" si="60"/>
        <v>49</v>
      </c>
      <c r="AM169" s="21">
        <v>61.299512195121949</v>
      </c>
      <c r="AN169" s="21">
        <v>61.6</v>
      </c>
      <c r="AO169" s="34">
        <f t="shared" si="61"/>
        <v>99.512195121951208</v>
      </c>
      <c r="AP169" s="21">
        <v>60.99902439024391</v>
      </c>
      <c r="AQ169" s="21">
        <v>61.6</v>
      </c>
      <c r="AR169" s="34">
        <f t="shared" si="62"/>
        <v>99.024390243902445</v>
      </c>
      <c r="AS169" s="21">
        <v>53.787317073170733</v>
      </c>
      <c r="AT169" s="21">
        <v>54.388292682926831</v>
      </c>
      <c r="AU169" s="34">
        <f t="shared" si="63"/>
        <v>98.895027624309392</v>
      </c>
      <c r="AV169" s="35">
        <f t="shared" si="64"/>
        <v>99.193639671203357</v>
      </c>
      <c r="AW169" s="27">
        <v>61.299512195121949</v>
      </c>
      <c r="AX169" s="21">
        <v>61.6</v>
      </c>
      <c r="AY169" s="36">
        <f t="shared" si="71"/>
        <v>99.512195121951208</v>
      </c>
      <c r="AZ169" s="21">
        <v>61.6</v>
      </c>
      <c r="BA169" s="21">
        <v>61.6</v>
      </c>
      <c r="BB169" s="36">
        <f t="shared" si="66"/>
        <v>100</v>
      </c>
      <c r="BC169" s="21">
        <v>61.6</v>
      </c>
      <c r="BD169" s="21">
        <v>61.6</v>
      </c>
      <c r="BE169" s="36">
        <f t="shared" si="72"/>
        <v>100</v>
      </c>
      <c r="BF169" s="37">
        <f t="shared" si="68"/>
        <v>99.853658536585357</v>
      </c>
      <c r="BG169" s="6">
        <f t="shared" si="69"/>
        <v>89.479236437722008</v>
      </c>
    </row>
    <row r="170" spans="1:245" ht="15.75">
      <c r="A170" s="39"/>
      <c r="B170" s="4" t="s">
        <v>145</v>
      </c>
      <c r="C170" s="21">
        <v>63.2</v>
      </c>
      <c r="D170" s="8">
        <v>23</v>
      </c>
      <c r="E170" s="8">
        <v>23</v>
      </c>
      <c r="F170" s="22">
        <f t="shared" si="48"/>
        <v>1</v>
      </c>
      <c r="G170" s="8">
        <v>39</v>
      </c>
      <c r="H170" s="8">
        <v>39</v>
      </c>
      <c r="I170" s="23">
        <f t="shared" si="49"/>
        <v>1</v>
      </c>
      <c r="J170" s="24">
        <f t="shared" si="50"/>
        <v>100</v>
      </c>
      <c r="K170" s="8">
        <v>4</v>
      </c>
      <c r="L170" s="8">
        <v>4</v>
      </c>
      <c r="M170" s="25">
        <f t="shared" si="51"/>
        <v>100</v>
      </c>
      <c r="N170" s="21">
        <v>52.666666666666671</v>
      </c>
      <c r="O170" s="21">
        <v>54.422222222222224</v>
      </c>
      <c r="P170" s="26">
        <f t="shared" si="52"/>
        <v>0.967741935483871</v>
      </c>
      <c r="Q170" s="21">
        <v>39.500000000000007</v>
      </c>
      <c r="R170" s="27">
        <v>43.888888888888893</v>
      </c>
      <c r="S170" s="26">
        <f t="shared" si="53"/>
        <v>0.90000000000000013</v>
      </c>
      <c r="T170" s="25">
        <f t="shared" si="54"/>
        <v>93.387096774193552</v>
      </c>
      <c r="U170" s="28">
        <f t="shared" si="55"/>
        <v>97.354838709677423</v>
      </c>
      <c r="V170" s="8">
        <v>5</v>
      </c>
      <c r="W170" s="8">
        <v>5</v>
      </c>
      <c r="X170" s="29">
        <v>100</v>
      </c>
      <c r="Y170" s="21">
        <v>49.155555555555551</v>
      </c>
      <c r="Z170" s="21">
        <v>63.2</v>
      </c>
      <c r="AA170" s="29">
        <f t="shared" si="56"/>
        <v>77.777777777777771</v>
      </c>
      <c r="AB170" s="30">
        <f t="shared" si="57"/>
        <v>88.888888888888886</v>
      </c>
      <c r="AC170" s="8">
        <v>0</v>
      </c>
      <c r="AD170" s="8">
        <v>5</v>
      </c>
      <c r="AE170" s="31">
        <f t="shared" si="58"/>
        <v>0</v>
      </c>
      <c r="AF170" s="8">
        <v>0</v>
      </c>
      <c r="AG170" s="8">
        <v>3</v>
      </c>
      <c r="AH170" s="31">
        <f>AF170*100/3</f>
        <v>0</v>
      </c>
      <c r="AI170" s="32">
        <v>3</v>
      </c>
      <c r="AJ170" s="32">
        <v>3</v>
      </c>
      <c r="AK170" s="31">
        <f t="shared" si="59"/>
        <v>100</v>
      </c>
      <c r="AL170" s="33">
        <f t="shared" si="60"/>
        <v>30</v>
      </c>
      <c r="AM170" s="21">
        <v>56.078873239436625</v>
      </c>
      <c r="AN170" s="21">
        <v>63.2</v>
      </c>
      <c r="AO170" s="34">
        <f t="shared" si="61"/>
        <v>88.732394366197184</v>
      </c>
      <c r="AP170" s="21">
        <v>58.749295774647891</v>
      </c>
      <c r="AQ170" s="21">
        <v>63.2</v>
      </c>
      <c r="AR170" s="34">
        <f t="shared" si="62"/>
        <v>92.957746478873233</v>
      </c>
      <c r="AS170" s="21">
        <v>46.045714285714283</v>
      </c>
      <c r="AT170" s="21">
        <v>48.754285714285714</v>
      </c>
      <c r="AU170" s="34">
        <f t="shared" si="63"/>
        <v>94.444444444444443</v>
      </c>
      <c r="AV170" s="35">
        <f t="shared" si="64"/>
        <v>91.564945226917047</v>
      </c>
      <c r="AW170" s="27">
        <v>50.56</v>
      </c>
      <c r="AX170" s="21">
        <v>57</v>
      </c>
      <c r="AY170" s="36">
        <f t="shared" si="71"/>
        <v>88.701754385964918</v>
      </c>
      <c r="AZ170" s="21">
        <v>58.68571428571429</v>
      </c>
      <c r="BA170" s="21">
        <v>63.2</v>
      </c>
      <c r="BB170" s="36">
        <f t="shared" si="66"/>
        <v>92.857142857142861</v>
      </c>
      <c r="BC170" s="21">
        <v>60.491428571428571</v>
      </c>
      <c r="BD170" s="21">
        <v>63.2</v>
      </c>
      <c r="BE170" s="36">
        <f t="shared" si="72"/>
        <v>95.714285714285708</v>
      </c>
      <c r="BF170" s="37">
        <f t="shared" si="68"/>
        <v>93.039097744360902</v>
      </c>
      <c r="BG170" s="6">
        <f t="shared" si="69"/>
        <v>80.169554113968843</v>
      </c>
    </row>
    <row r="171" spans="1:245" ht="15.75">
      <c r="A171" s="39"/>
      <c r="B171" s="4" t="s">
        <v>146</v>
      </c>
      <c r="C171" s="21">
        <v>58.400000000000006</v>
      </c>
      <c r="D171" s="8">
        <v>22</v>
      </c>
      <c r="E171" s="8">
        <v>22</v>
      </c>
      <c r="F171" s="22">
        <f t="shared" si="48"/>
        <v>1</v>
      </c>
      <c r="G171" s="8">
        <v>39</v>
      </c>
      <c r="H171" s="8">
        <v>39</v>
      </c>
      <c r="I171" s="23">
        <f t="shared" si="49"/>
        <v>1</v>
      </c>
      <c r="J171" s="24">
        <f t="shared" si="50"/>
        <v>100</v>
      </c>
      <c r="K171" s="8">
        <v>4</v>
      </c>
      <c r="L171" s="8">
        <v>4</v>
      </c>
      <c r="M171" s="25">
        <f t="shared" si="51"/>
        <v>100</v>
      </c>
      <c r="N171" s="21">
        <v>46.720000000000006</v>
      </c>
      <c r="O171" s="21">
        <v>49.222857142857151</v>
      </c>
      <c r="P171" s="26">
        <f t="shared" si="52"/>
        <v>0.94915254237288127</v>
      </c>
      <c r="Q171" s="21">
        <v>21.69142857142857</v>
      </c>
      <c r="R171" s="27">
        <v>26.697142857142858</v>
      </c>
      <c r="S171" s="26">
        <f t="shared" si="53"/>
        <v>0.8125</v>
      </c>
      <c r="T171" s="25">
        <f t="shared" si="54"/>
        <v>88.082627118644069</v>
      </c>
      <c r="U171" s="28">
        <f t="shared" si="55"/>
        <v>95.233050847457633</v>
      </c>
      <c r="V171" s="8">
        <v>5</v>
      </c>
      <c r="W171" s="8">
        <v>5</v>
      </c>
      <c r="X171" s="29">
        <v>100</v>
      </c>
      <c r="Y171" s="21">
        <v>43.165217391304353</v>
      </c>
      <c r="Z171" s="21">
        <v>58.400000000000006</v>
      </c>
      <c r="AA171" s="29">
        <f t="shared" si="56"/>
        <v>73.913043478260875</v>
      </c>
      <c r="AB171" s="30">
        <f t="shared" si="57"/>
        <v>86.956521739130437</v>
      </c>
      <c r="AC171" s="8">
        <v>0</v>
      </c>
      <c r="AD171" s="8">
        <v>5</v>
      </c>
      <c r="AE171" s="31">
        <f t="shared" si="58"/>
        <v>0</v>
      </c>
      <c r="AF171" s="8">
        <v>1</v>
      </c>
      <c r="AG171" s="8">
        <v>3</v>
      </c>
      <c r="AH171" s="31">
        <v>30</v>
      </c>
      <c r="AI171" s="32">
        <v>3</v>
      </c>
      <c r="AJ171" s="32">
        <v>3</v>
      </c>
      <c r="AK171" s="31">
        <f t="shared" si="59"/>
        <v>100</v>
      </c>
      <c r="AL171" s="33">
        <f t="shared" si="60"/>
        <v>42</v>
      </c>
      <c r="AM171" s="21">
        <v>54.16811594202899</v>
      </c>
      <c r="AN171" s="21">
        <v>58.400000000000006</v>
      </c>
      <c r="AO171" s="34">
        <f t="shared" si="61"/>
        <v>92.753623188405797</v>
      </c>
      <c r="AP171" s="21">
        <v>55.860869565217399</v>
      </c>
      <c r="AQ171" s="21">
        <v>58.400000000000006</v>
      </c>
      <c r="AR171" s="34">
        <f t="shared" si="62"/>
        <v>95.652173913043484</v>
      </c>
      <c r="AS171" s="21">
        <v>37.240579710144942</v>
      </c>
      <c r="AT171" s="21">
        <v>38.933333333333344</v>
      </c>
      <c r="AU171" s="34">
        <f t="shared" si="63"/>
        <v>95.652173913043498</v>
      </c>
      <c r="AV171" s="35">
        <f t="shared" si="64"/>
        <v>94.49275362318842</v>
      </c>
      <c r="AW171" s="27">
        <v>51.628985507246384</v>
      </c>
      <c r="AX171" s="21">
        <v>58.400000000000006</v>
      </c>
      <c r="AY171" s="36">
        <f t="shared" si="71"/>
        <v>88.405797101449281</v>
      </c>
      <c r="AZ171" s="21">
        <v>55.014492753623195</v>
      </c>
      <c r="BA171" s="21">
        <v>58.400000000000006</v>
      </c>
      <c r="BB171" s="36">
        <f t="shared" si="66"/>
        <v>94.20289855072464</v>
      </c>
      <c r="BC171" s="21">
        <v>52.475362318840581</v>
      </c>
      <c r="BD171" s="21">
        <v>58.400000000000006</v>
      </c>
      <c r="BE171" s="36">
        <f t="shared" si="72"/>
        <v>89.85507246376811</v>
      </c>
      <c r="BF171" s="37">
        <f t="shared" si="68"/>
        <v>90.28985507246378</v>
      </c>
      <c r="BG171" s="6">
        <f t="shared" si="69"/>
        <v>81.794436256448051</v>
      </c>
    </row>
    <row r="172" spans="1:245" ht="15.75">
      <c r="A172" s="39"/>
      <c r="B172" s="4" t="s">
        <v>147</v>
      </c>
      <c r="C172" s="21">
        <v>110</v>
      </c>
      <c r="D172" s="8">
        <v>18</v>
      </c>
      <c r="E172" s="8">
        <v>18</v>
      </c>
      <c r="F172" s="22">
        <f t="shared" si="48"/>
        <v>1</v>
      </c>
      <c r="G172" s="8">
        <v>39</v>
      </c>
      <c r="H172" s="8">
        <v>39</v>
      </c>
      <c r="I172" s="23">
        <f t="shared" si="49"/>
        <v>1</v>
      </c>
      <c r="J172" s="24">
        <f t="shared" si="50"/>
        <v>100</v>
      </c>
      <c r="K172" s="8">
        <v>4</v>
      </c>
      <c r="L172" s="8">
        <v>4</v>
      </c>
      <c r="M172" s="25">
        <f t="shared" si="51"/>
        <v>100</v>
      </c>
      <c r="N172" s="21">
        <v>94.285714285714292</v>
      </c>
      <c r="O172" s="21">
        <v>95.158730158730165</v>
      </c>
      <c r="P172" s="26">
        <f t="shared" si="52"/>
        <v>0.99082568807339444</v>
      </c>
      <c r="Q172" s="21">
        <v>64.603174603174608</v>
      </c>
      <c r="R172" s="27">
        <v>65.476190476190482</v>
      </c>
      <c r="S172" s="26">
        <f t="shared" si="53"/>
        <v>0.98666666666666669</v>
      </c>
      <c r="T172" s="25">
        <f t="shared" si="54"/>
        <v>98.874617737003064</v>
      </c>
      <c r="U172" s="28">
        <f t="shared" si="55"/>
        <v>99.549847094801237</v>
      </c>
      <c r="V172" s="8">
        <v>5</v>
      </c>
      <c r="W172" s="8">
        <v>5</v>
      </c>
      <c r="X172" s="29">
        <v>100</v>
      </c>
      <c r="Y172" s="21">
        <v>108.24000000000001</v>
      </c>
      <c r="Z172" s="21">
        <v>110</v>
      </c>
      <c r="AA172" s="29">
        <f t="shared" si="56"/>
        <v>98.4</v>
      </c>
      <c r="AB172" s="30">
        <f t="shared" si="57"/>
        <v>99.2</v>
      </c>
      <c r="AC172" s="8">
        <v>0</v>
      </c>
      <c r="AD172" s="8">
        <v>5</v>
      </c>
      <c r="AE172" s="31">
        <f t="shared" si="58"/>
        <v>0</v>
      </c>
      <c r="AF172" s="8">
        <v>1</v>
      </c>
      <c r="AG172" s="8">
        <v>3</v>
      </c>
      <c r="AH172" s="31">
        <v>30</v>
      </c>
      <c r="AI172" s="32">
        <v>4</v>
      </c>
      <c r="AJ172" s="32">
        <v>4</v>
      </c>
      <c r="AK172" s="31">
        <f t="shared" si="59"/>
        <v>100</v>
      </c>
      <c r="AL172" s="33">
        <f t="shared" si="60"/>
        <v>42</v>
      </c>
      <c r="AM172" s="21">
        <v>110</v>
      </c>
      <c r="AN172" s="21">
        <v>110</v>
      </c>
      <c r="AO172" s="34">
        <f t="shared" si="61"/>
        <v>100</v>
      </c>
      <c r="AP172" s="21">
        <v>110</v>
      </c>
      <c r="AQ172" s="21">
        <v>110</v>
      </c>
      <c r="AR172" s="34">
        <f t="shared" si="62"/>
        <v>100</v>
      </c>
      <c r="AS172" s="21">
        <v>73.040000000000006</v>
      </c>
      <c r="AT172" s="21">
        <v>73.040000000000006</v>
      </c>
      <c r="AU172" s="34">
        <f t="shared" si="63"/>
        <v>100</v>
      </c>
      <c r="AV172" s="35">
        <f t="shared" si="64"/>
        <v>100</v>
      </c>
      <c r="AW172" s="27">
        <v>110</v>
      </c>
      <c r="AX172" s="21">
        <v>110</v>
      </c>
      <c r="AY172" s="36">
        <f t="shared" si="71"/>
        <v>100</v>
      </c>
      <c r="AZ172" s="21">
        <v>105.6</v>
      </c>
      <c r="BA172" s="21">
        <v>110</v>
      </c>
      <c r="BB172" s="36">
        <f t="shared" si="66"/>
        <v>96</v>
      </c>
      <c r="BC172" s="21">
        <v>109.12</v>
      </c>
      <c r="BD172" s="21">
        <v>110</v>
      </c>
      <c r="BE172" s="36">
        <f t="shared" si="72"/>
        <v>99.2</v>
      </c>
      <c r="BF172" s="37">
        <f t="shared" si="68"/>
        <v>98.800000000000011</v>
      </c>
      <c r="BG172" s="6">
        <f t="shared" si="69"/>
        <v>87.909969418960245</v>
      </c>
    </row>
    <row r="173" spans="1:245" ht="15.75">
      <c r="A173" s="39"/>
      <c r="B173" s="4" t="s">
        <v>148</v>
      </c>
      <c r="C173" s="21">
        <v>53.6</v>
      </c>
      <c r="D173" s="8">
        <v>16</v>
      </c>
      <c r="E173" s="8">
        <v>17</v>
      </c>
      <c r="F173" s="22">
        <f t="shared" si="48"/>
        <v>0.94117647058823528</v>
      </c>
      <c r="G173" s="8">
        <v>39</v>
      </c>
      <c r="H173" s="8">
        <v>39</v>
      </c>
      <c r="I173" s="23">
        <f t="shared" si="49"/>
        <v>1</v>
      </c>
      <c r="J173" s="24">
        <f t="shared" si="50"/>
        <v>97.058823529411768</v>
      </c>
      <c r="K173" s="8">
        <v>4</v>
      </c>
      <c r="L173" s="8">
        <v>4</v>
      </c>
      <c r="M173" s="25">
        <f t="shared" si="51"/>
        <v>100</v>
      </c>
      <c r="N173" s="21">
        <v>53.6</v>
      </c>
      <c r="O173" s="21">
        <v>53.6</v>
      </c>
      <c r="P173" s="26">
        <f t="shared" si="52"/>
        <v>1</v>
      </c>
      <c r="Q173" s="21">
        <v>52.038834951456316</v>
      </c>
      <c r="R173" s="27">
        <v>52.038834951456316</v>
      </c>
      <c r="S173" s="26">
        <f t="shared" si="53"/>
        <v>1</v>
      </c>
      <c r="T173" s="25">
        <f t="shared" si="54"/>
        <v>100</v>
      </c>
      <c r="U173" s="28">
        <f t="shared" si="55"/>
        <v>99.117647058823536</v>
      </c>
      <c r="V173" s="8">
        <v>5</v>
      </c>
      <c r="W173" s="8">
        <v>5</v>
      </c>
      <c r="X173" s="29">
        <v>100</v>
      </c>
      <c r="Y173" s="21">
        <v>53.6</v>
      </c>
      <c r="Z173" s="21">
        <v>53.6</v>
      </c>
      <c r="AA173" s="29">
        <f t="shared" si="56"/>
        <v>100</v>
      </c>
      <c r="AB173" s="30">
        <f t="shared" si="57"/>
        <v>100</v>
      </c>
      <c r="AC173" s="8">
        <v>2</v>
      </c>
      <c r="AD173" s="8">
        <v>5</v>
      </c>
      <c r="AE173" s="31">
        <f t="shared" si="58"/>
        <v>40</v>
      </c>
      <c r="AF173" s="8">
        <v>3</v>
      </c>
      <c r="AG173" s="8">
        <v>3</v>
      </c>
      <c r="AH173" s="31">
        <f>AF173*100/3</f>
        <v>100</v>
      </c>
      <c r="AI173" s="32">
        <v>1</v>
      </c>
      <c r="AJ173" s="32">
        <v>1</v>
      </c>
      <c r="AK173" s="31">
        <f t="shared" si="59"/>
        <v>100</v>
      </c>
      <c r="AL173" s="33">
        <f t="shared" si="60"/>
        <v>82</v>
      </c>
      <c r="AM173" s="21">
        <v>53.6</v>
      </c>
      <c r="AN173" s="21">
        <v>53.6</v>
      </c>
      <c r="AO173" s="34">
        <f t="shared" si="61"/>
        <v>100</v>
      </c>
      <c r="AP173" s="21">
        <v>53.6</v>
      </c>
      <c r="AQ173" s="21">
        <v>53.6</v>
      </c>
      <c r="AR173" s="34">
        <f t="shared" si="62"/>
        <v>100</v>
      </c>
      <c r="AS173" s="21">
        <v>52.559223300970878</v>
      </c>
      <c r="AT173" s="21">
        <v>52.559223300970878</v>
      </c>
      <c r="AU173" s="34">
        <f t="shared" si="63"/>
        <v>100</v>
      </c>
      <c r="AV173" s="35">
        <f t="shared" si="64"/>
        <v>100</v>
      </c>
      <c r="AW173" s="27">
        <v>53.6</v>
      </c>
      <c r="AX173" s="21">
        <v>53.6</v>
      </c>
      <c r="AY173" s="36">
        <f t="shared" si="71"/>
        <v>100</v>
      </c>
      <c r="AZ173" s="21">
        <v>53.6</v>
      </c>
      <c r="BA173" s="21">
        <v>53.6</v>
      </c>
      <c r="BB173" s="36">
        <f t="shared" si="66"/>
        <v>100</v>
      </c>
      <c r="BC173" s="21">
        <v>53.6</v>
      </c>
      <c r="BD173" s="21">
        <v>53.6</v>
      </c>
      <c r="BE173" s="36">
        <f t="shared" si="72"/>
        <v>100</v>
      </c>
      <c r="BF173" s="37">
        <f t="shared" si="68"/>
        <v>100</v>
      </c>
      <c r="BG173" s="6">
        <f t="shared" si="69"/>
        <v>96.223529411764702</v>
      </c>
    </row>
    <row r="174" spans="1:245" ht="15.75">
      <c r="A174" s="39"/>
      <c r="B174" s="4" t="s">
        <v>149</v>
      </c>
      <c r="C174" s="21">
        <v>62</v>
      </c>
      <c r="D174" s="8">
        <v>24</v>
      </c>
      <c r="E174" s="8">
        <v>24</v>
      </c>
      <c r="F174" s="22">
        <f t="shared" si="48"/>
        <v>1</v>
      </c>
      <c r="G174" s="8">
        <v>39</v>
      </c>
      <c r="H174" s="8">
        <v>39</v>
      </c>
      <c r="I174" s="23">
        <f t="shared" si="49"/>
        <v>1</v>
      </c>
      <c r="J174" s="24">
        <f t="shared" si="50"/>
        <v>100</v>
      </c>
      <c r="K174" s="8">
        <v>4</v>
      </c>
      <c r="L174" s="8">
        <v>4</v>
      </c>
      <c r="M174" s="25">
        <f t="shared" si="51"/>
        <v>100</v>
      </c>
      <c r="N174" s="21">
        <v>57.702970297029701</v>
      </c>
      <c r="O174" s="21">
        <v>58.316831683168317</v>
      </c>
      <c r="P174" s="26">
        <f t="shared" si="52"/>
        <v>0.98947368421052628</v>
      </c>
      <c r="Q174" s="21">
        <v>48.495049504950494</v>
      </c>
      <c r="R174" s="27">
        <v>50.950495049504951</v>
      </c>
      <c r="S174" s="26">
        <f t="shared" si="53"/>
        <v>0.95180722891566261</v>
      </c>
      <c r="T174" s="25">
        <f t="shared" si="54"/>
        <v>97.064045656309446</v>
      </c>
      <c r="U174" s="28">
        <f t="shared" si="55"/>
        <v>98.82561826252379</v>
      </c>
      <c r="V174" s="8">
        <v>5</v>
      </c>
      <c r="W174" s="8">
        <v>5</v>
      </c>
      <c r="X174" s="29">
        <v>100</v>
      </c>
      <c r="Y174" s="21">
        <v>58.316831683168317</v>
      </c>
      <c r="Z174" s="21">
        <v>62</v>
      </c>
      <c r="AA174" s="29">
        <f t="shared" si="56"/>
        <v>94.059405940594061</v>
      </c>
      <c r="AB174" s="30">
        <f t="shared" si="57"/>
        <v>97.029702970297024</v>
      </c>
      <c r="AC174" s="8">
        <v>0</v>
      </c>
      <c r="AD174" s="8">
        <v>5</v>
      </c>
      <c r="AE174" s="31">
        <f t="shared" si="58"/>
        <v>0</v>
      </c>
      <c r="AF174" s="8">
        <v>0</v>
      </c>
      <c r="AG174" s="8">
        <v>3</v>
      </c>
      <c r="AH174" s="31">
        <f>AF174*100/3</f>
        <v>0</v>
      </c>
      <c r="AI174" s="32">
        <v>2</v>
      </c>
      <c r="AJ174" s="32">
        <v>2</v>
      </c>
      <c r="AK174" s="31">
        <f t="shared" si="59"/>
        <v>100</v>
      </c>
      <c r="AL174" s="33">
        <f t="shared" si="60"/>
        <v>30</v>
      </c>
      <c r="AM174" s="21">
        <v>60.772277227722775</v>
      </c>
      <c r="AN174" s="21">
        <v>62</v>
      </c>
      <c r="AO174" s="34">
        <f t="shared" si="61"/>
        <v>98.019801980198025</v>
      </c>
      <c r="AP174" s="21">
        <v>60.772277227722775</v>
      </c>
      <c r="AQ174" s="21">
        <v>62</v>
      </c>
      <c r="AR174" s="34">
        <f t="shared" si="62"/>
        <v>98.019801980198025</v>
      </c>
      <c r="AS174" s="21">
        <v>49.086452547693796</v>
      </c>
      <c r="AT174" s="21">
        <v>50.950495049504951</v>
      </c>
      <c r="AU174" s="34">
        <f t="shared" si="63"/>
        <v>96.341463414634148</v>
      </c>
      <c r="AV174" s="35">
        <f t="shared" si="64"/>
        <v>97.684134267085255</v>
      </c>
      <c r="AW174" s="27">
        <v>61.38</v>
      </c>
      <c r="AX174" s="21">
        <v>62</v>
      </c>
      <c r="AY174" s="36">
        <f t="shared" si="71"/>
        <v>99</v>
      </c>
      <c r="AZ174" s="21">
        <v>61.38</v>
      </c>
      <c r="BA174" s="21">
        <v>62</v>
      </c>
      <c r="BB174" s="36">
        <f t="shared" si="66"/>
        <v>99</v>
      </c>
      <c r="BC174" s="21">
        <v>61.38</v>
      </c>
      <c r="BD174" s="21">
        <v>62</v>
      </c>
      <c r="BE174" s="36">
        <f t="shared" si="72"/>
        <v>99</v>
      </c>
      <c r="BF174" s="37">
        <f t="shared" si="68"/>
        <v>99</v>
      </c>
      <c r="BG174" s="6">
        <f t="shared" si="69"/>
        <v>84.507891099981208</v>
      </c>
    </row>
    <row r="175" spans="1:245" ht="15.75">
      <c r="A175" s="39"/>
      <c r="B175" s="4" t="s">
        <v>87</v>
      </c>
      <c r="C175" s="21">
        <v>111.60000000000001</v>
      </c>
      <c r="D175" s="8">
        <v>21</v>
      </c>
      <c r="E175" s="8">
        <v>21</v>
      </c>
      <c r="F175" s="22">
        <f t="shared" si="48"/>
        <v>1</v>
      </c>
      <c r="G175" s="8">
        <v>39</v>
      </c>
      <c r="H175" s="8">
        <v>39</v>
      </c>
      <c r="I175" s="23">
        <f t="shared" si="49"/>
        <v>1</v>
      </c>
      <c r="J175" s="24">
        <f t="shared" si="50"/>
        <v>100</v>
      </c>
      <c r="K175" s="8">
        <v>4</v>
      </c>
      <c r="L175" s="8">
        <v>4</v>
      </c>
      <c r="M175" s="25">
        <f t="shared" si="51"/>
        <v>100</v>
      </c>
      <c r="N175" s="21">
        <v>103.58495399337505</v>
      </c>
      <c r="O175" s="21">
        <v>104.65837320574163</v>
      </c>
      <c r="P175" s="26">
        <f t="shared" si="52"/>
        <v>0.98974358974358978</v>
      </c>
      <c r="Q175" s="21">
        <v>87.455769230769235</v>
      </c>
      <c r="R175" s="27">
        <v>90.138461538461542</v>
      </c>
      <c r="S175" s="26">
        <f t="shared" si="53"/>
        <v>0.97023809523809523</v>
      </c>
      <c r="T175" s="25">
        <f t="shared" si="54"/>
        <v>97.999084249084262</v>
      </c>
      <c r="U175" s="28">
        <f t="shared" si="55"/>
        <v>99.199633699633708</v>
      </c>
      <c r="V175" s="8">
        <v>5</v>
      </c>
      <c r="W175" s="8">
        <v>5</v>
      </c>
      <c r="X175" s="29">
        <v>100</v>
      </c>
      <c r="Y175" s="21">
        <v>104.62500000000001</v>
      </c>
      <c r="Z175" s="21">
        <v>111.60000000000001</v>
      </c>
      <c r="AA175" s="29">
        <f t="shared" si="56"/>
        <v>93.750000000000014</v>
      </c>
      <c r="AB175" s="30">
        <f t="shared" si="57"/>
        <v>96.875</v>
      </c>
      <c r="AC175" s="8">
        <v>0</v>
      </c>
      <c r="AD175" s="8">
        <v>5</v>
      </c>
      <c r="AE175" s="31">
        <f t="shared" si="58"/>
        <v>0</v>
      </c>
      <c r="AF175" s="8">
        <v>1</v>
      </c>
      <c r="AG175" s="8">
        <v>3</v>
      </c>
      <c r="AH175" s="31">
        <v>30</v>
      </c>
      <c r="AI175" s="32">
        <v>2</v>
      </c>
      <c r="AJ175" s="32">
        <v>2</v>
      </c>
      <c r="AK175" s="31">
        <f t="shared" si="59"/>
        <v>100</v>
      </c>
      <c r="AL175" s="33">
        <f t="shared" si="60"/>
        <v>42</v>
      </c>
      <c r="AM175" s="21">
        <v>111.06346153846155</v>
      </c>
      <c r="AN175" s="21">
        <v>111.60000000000001</v>
      </c>
      <c r="AO175" s="34">
        <f t="shared" si="61"/>
        <v>99.519230769230774</v>
      </c>
      <c r="AP175" s="21">
        <v>111.0608695652174</v>
      </c>
      <c r="AQ175" s="21">
        <v>111.60000000000001</v>
      </c>
      <c r="AR175" s="34">
        <f t="shared" si="62"/>
        <v>99.516908212560381</v>
      </c>
      <c r="AS175" s="21">
        <v>84.104347826086951</v>
      </c>
      <c r="AT175" s="21">
        <v>84.104347826086951</v>
      </c>
      <c r="AU175" s="34">
        <f t="shared" si="63"/>
        <v>100</v>
      </c>
      <c r="AV175" s="35">
        <f t="shared" si="64"/>
        <v>99.614455592716467</v>
      </c>
      <c r="AW175" s="27">
        <v>108.90434782608696</v>
      </c>
      <c r="AX175" s="21">
        <v>111.60000000000001</v>
      </c>
      <c r="AY175" s="36">
        <f t="shared" si="71"/>
        <v>97.584541062801932</v>
      </c>
      <c r="AZ175" s="21">
        <v>109.98260869565217</v>
      </c>
      <c r="BA175" s="21">
        <v>111.60000000000001</v>
      </c>
      <c r="BB175" s="36">
        <f t="shared" si="66"/>
        <v>98.550724637681157</v>
      </c>
      <c r="BC175" s="21">
        <v>108.90434782608696</v>
      </c>
      <c r="BD175" s="21">
        <v>111.60000000000001</v>
      </c>
      <c r="BE175" s="36">
        <f t="shared" si="72"/>
        <v>97.584541062801932</v>
      </c>
      <c r="BF175" s="37">
        <f t="shared" si="68"/>
        <v>97.777777777777771</v>
      </c>
      <c r="BG175" s="6">
        <f t="shared" si="69"/>
        <v>87.093373414025592</v>
      </c>
    </row>
    <row r="176" spans="1:245" s="45" customFormat="1" ht="15.75">
      <c r="A176" s="39"/>
      <c r="B176" s="4" t="s">
        <v>151</v>
      </c>
      <c r="C176" s="21">
        <v>60</v>
      </c>
      <c r="D176" s="8">
        <v>18</v>
      </c>
      <c r="E176" s="8">
        <v>18</v>
      </c>
      <c r="F176" s="22">
        <f t="shared" si="48"/>
        <v>1</v>
      </c>
      <c r="G176" s="8">
        <v>39</v>
      </c>
      <c r="H176" s="8">
        <v>39</v>
      </c>
      <c r="I176" s="23">
        <f t="shared" si="49"/>
        <v>1</v>
      </c>
      <c r="J176" s="24">
        <f t="shared" si="50"/>
        <v>100</v>
      </c>
      <c r="K176" s="8">
        <v>4</v>
      </c>
      <c r="L176" s="8">
        <v>4</v>
      </c>
      <c r="M176" s="25">
        <f t="shared" si="51"/>
        <v>100</v>
      </c>
      <c r="N176" s="21">
        <v>57.446808510638299</v>
      </c>
      <c r="O176" s="21">
        <v>57.446808510638299</v>
      </c>
      <c r="P176" s="26">
        <f t="shared" si="52"/>
        <v>1</v>
      </c>
      <c r="Q176" s="21">
        <v>55.531914893617028</v>
      </c>
      <c r="R176" s="27">
        <v>55.531914893617028</v>
      </c>
      <c r="S176" s="26">
        <f t="shared" si="53"/>
        <v>1</v>
      </c>
      <c r="T176" s="25">
        <f t="shared" si="54"/>
        <v>100</v>
      </c>
      <c r="U176" s="28">
        <f t="shared" si="55"/>
        <v>100</v>
      </c>
      <c r="V176" s="8">
        <v>5</v>
      </c>
      <c r="W176" s="8">
        <v>5</v>
      </c>
      <c r="X176" s="29">
        <v>100</v>
      </c>
      <c r="Y176" s="21">
        <v>60</v>
      </c>
      <c r="Z176" s="21">
        <v>60</v>
      </c>
      <c r="AA176" s="29">
        <f t="shared" si="56"/>
        <v>100</v>
      </c>
      <c r="AB176" s="30">
        <f t="shared" si="57"/>
        <v>100</v>
      </c>
      <c r="AC176" s="8">
        <v>0</v>
      </c>
      <c r="AD176" s="8">
        <v>5</v>
      </c>
      <c r="AE176" s="31">
        <f t="shared" si="58"/>
        <v>0</v>
      </c>
      <c r="AF176" s="8">
        <v>2</v>
      </c>
      <c r="AG176" s="8">
        <v>3</v>
      </c>
      <c r="AH176" s="31">
        <v>60</v>
      </c>
      <c r="AI176" s="32">
        <v>3</v>
      </c>
      <c r="AJ176" s="32">
        <v>4</v>
      </c>
      <c r="AK176" s="31">
        <f t="shared" si="59"/>
        <v>75</v>
      </c>
      <c r="AL176" s="33">
        <f t="shared" si="60"/>
        <v>46.5</v>
      </c>
      <c r="AM176" s="21">
        <v>59.361702127659576</v>
      </c>
      <c r="AN176" s="21">
        <v>60</v>
      </c>
      <c r="AO176" s="34">
        <f t="shared" si="61"/>
        <v>98.936170212765958</v>
      </c>
      <c r="AP176" s="21">
        <v>60</v>
      </c>
      <c r="AQ176" s="21">
        <v>60</v>
      </c>
      <c r="AR176" s="34">
        <f t="shared" si="62"/>
        <v>100</v>
      </c>
      <c r="AS176" s="21">
        <v>47.872340425531917</v>
      </c>
      <c r="AT176" s="21">
        <v>47.872340425531917</v>
      </c>
      <c r="AU176" s="34">
        <f t="shared" si="63"/>
        <v>100</v>
      </c>
      <c r="AV176" s="35">
        <f t="shared" si="64"/>
        <v>99.574468085106389</v>
      </c>
      <c r="AW176" s="27">
        <v>59.361702127659576</v>
      </c>
      <c r="AX176" s="21">
        <v>60</v>
      </c>
      <c r="AY176" s="36">
        <f t="shared" si="71"/>
        <v>98.936170212765958</v>
      </c>
      <c r="AZ176" s="21">
        <v>59.361702127659576</v>
      </c>
      <c r="BA176" s="21">
        <v>60</v>
      </c>
      <c r="BB176" s="36">
        <f t="shared" si="66"/>
        <v>98.936170212765958</v>
      </c>
      <c r="BC176" s="21">
        <v>60</v>
      </c>
      <c r="BD176" s="21">
        <v>60</v>
      </c>
      <c r="BE176" s="36">
        <f t="shared" si="72"/>
        <v>100</v>
      </c>
      <c r="BF176" s="37">
        <f t="shared" si="68"/>
        <v>99.468085106382972</v>
      </c>
      <c r="BG176" s="6">
        <f t="shared" si="69"/>
        <v>89.108510638297872</v>
      </c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</row>
    <row r="177" spans="1:245" ht="15.75">
      <c r="A177" s="39"/>
      <c r="B177" s="4" t="s">
        <v>152</v>
      </c>
      <c r="C177" s="21">
        <v>104.80000000000001</v>
      </c>
      <c r="D177" s="8">
        <v>14</v>
      </c>
      <c r="E177" s="8">
        <v>14</v>
      </c>
      <c r="F177" s="22">
        <f t="shared" si="48"/>
        <v>1</v>
      </c>
      <c r="G177" s="8">
        <v>39</v>
      </c>
      <c r="H177" s="8">
        <v>39</v>
      </c>
      <c r="I177" s="23">
        <f t="shared" si="49"/>
        <v>1</v>
      </c>
      <c r="J177" s="24">
        <f t="shared" si="50"/>
        <v>100</v>
      </c>
      <c r="K177" s="8">
        <v>4</v>
      </c>
      <c r="L177" s="8">
        <v>4</v>
      </c>
      <c r="M177" s="25">
        <f t="shared" si="51"/>
        <v>100</v>
      </c>
      <c r="N177" s="21">
        <v>101.08368794326242</v>
      </c>
      <c r="O177" s="21">
        <v>101.08368794326242</v>
      </c>
      <c r="P177" s="26">
        <f t="shared" si="52"/>
        <v>1</v>
      </c>
      <c r="Q177" s="21">
        <v>87.704964539007094</v>
      </c>
      <c r="R177" s="27">
        <v>89.191489361702139</v>
      </c>
      <c r="S177" s="26">
        <f t="shared" si="53"/>
        <v>0.98333333333333317</v>
      </c>
      <c r="T177" s="25">
        <f t="shared" si="54"/>
        <v>99.166666666666657</v>
      </c>
      <c r="U177" s="28">
        <f t="shared" si="55"/>
        <v>99.666666666666657</v>
      </c>
      <c r="V177" s="8">
        <v>5</v>
      </c>
      <c r="W177" s="8">
        <v>5</v>
      </c>
      <c r="X177" s="29">
        <v>100</v>
      </c>
      <c r="Y177" s="21">
        <v>99.597163120567387</v>
      </c>
      <c r="Z177" s="21">
        <v>104.80000000000001</v>
      </c>
      <c r="AA177" s="29">
        <f t="shared" si="56"/>
        <v>95.035460992907801</v>
      </c>
      <c r="AB177" s="30">
        <f t="shared" si="57"/>
        <v>97.517730496453908</v>
      </c>
      <c r="AC177" s="8">
        <v>0</v>
      </c>
      <c r="AD177" s="8">
        <v>5</v>
      </c>
      <c r="AE177" s="31">
        <f t="shared" si="58"/>
        <v>0</v>
      </c>
      <c r="AF177" s="8">
        <v>0</v>
      </c>
      <c r="AG177" s="8">
        <v>3</v>
      </c>
      <c r="AH177" s="31">
        <f>AF177*100/3</f>
        <v>0</v>
      </c>
      <c r="AI177" s="32">
        <v>9</v>
      </c>
      <c r="AJ177" s="32">
        <v>9</v>
      </c>
      <c r="AK177" s="31">
        <f t="shared" si="59"/>
        <v>100</v>
      </c>
      <c r="AL177" s="33">
        <f t="shared" si="60"/>
        <v>30</v>
      </c>
      <c r="AM177" s="21">
        <v>102.57021276595745</v>
      </c>
      <c r="AN177" s="21">
        <v>104.80000000000001</v>
      </c>
      <c r="AO177" s="34">
        <f t="shared" si="61"/>
        <v>97.872340425531917</v>
      </c>
      <c r="AP177" s="21">
        <v>103.31347517730498</v>
      </c>
      <c r="AQ177" s="21">
        <v>104.80000000000001</v>
      </c>
      <c r="AR177" s="34">
        <f t="shared" si="62"/>
        <v>98.581560283687949</v>
      </c>
      <c r="AS177" s="21">
        <v>95.137588652482279</v>
      </c>
      <c r="AT177" s="21">
        <v>95.88085106382978</v>
      </c>
      <c r="AU177" s="34">
        <f t="shared" si="63"/>
        <v>99.224806201550408</v>
      </c>
      <c r="AV177" s="35">
        <f t="shared" si="64"/>
        <v>98.426521523998048</v>
      </c>
      <c r="AW177" s="27">
        <v>102.57021276595745</v>
      </c>
      <c r="AX177" s="21">
        <v>104.80000000000001</v>
      </c>
      <c r="AY177" s="36">
        <f t="shared" si="71"/>
        <v>97.872340425531917</v>
      </c>
      <c r="AZ177" s="21">
        <v>101.08368794326242</v>
      </c>
      <c r="BA177" s="21">
        <v>104.80000000000001</v>
      </c>
      <c r="BB177" s="36">
        <f t="shared" si="66"/>
        <v>96.453900709219852</v>
      </c>
      <c r="BC177" s="21">
        <v>102.57021276595745</v>
      </c>
      <c r="BD177" s="21">
        <v>104.80000000000001</v>
      </c>
      <c r="BE177" s="36">
        <f t="shared" si="72"/>
        <v>97.872340425531917</v>
      </c>
      <c r="BF177" s="37">
        <f t="shared" si="68"/>
        <v>97.588652482269509</v>
      </c>
      <c r="BG177" s="6">
        <f t="shared" si="69"/>
        <v>84.639914233877633</v>
      </c>
    </row>
    <row r="178" spans="1:245" ht="15.75">
      <c r="A178" s="39"/>
      <c r="B178" s="4" t="s">
        <v>153</v>
      </c>
      <c r="C178" s="21">
        <v>40</v>
      </c>
      <c r="D178" s="8">
        <v>19</v>
      </c>
      <c r="E178" s="8">
        <v>19</v>
      </c>
      <c r="F178" s="22">
        <f t="shared" si="48"/>
        <v>1</v>
      </c>
      <c r="G178" s="8">
        <v>39</v>
      </c>
      <c r="H178" s="8">
        <v>39</v>
      </c>
      <c r="I178" s="23">
        <f t="shared" si="49"/>
        <v>1</v>
      </c>
      <c r="J178" s="24">
        <f t="shared" si="50"/>
        <v>100</v>
      </c>
      <c r="K178" s="8">
        <v>4</v>
      </c>
      <c r="L178" s="8">
        <v>4</v>
      </c>
      <c r="M178" s="25">
        <f t="shared" si="51"/>
        <v>100</v>
      </c>
      <c r="N178" s="21">
        <v>38.461538461538467</v>
      </c>
      <c r="O178" s="21">
        <v>39.230769230769234</v>
      </c>
      <c r="P178" s="26">
        <f t="shared" si="52"/>
        <v>0.98039215686274517</v>
      </c>
      <c r="Q178" s="21">
        <v>37.692307692307693</v>
      </c>
      <c r="R178" s="27">
        <v>38.46153846153846</v>
      </c>
      <c r="S178" s="26">
        <f t="shared" si="53"/>
        <v>0.98000000000000009</v>
      </c>
      <c r="T178" s="25">
        <f t="shared" si="54"/>
        <v>98.019607843137251</v>
      </c>
      <c r="U178" s="28">
        <f t="shared" si="55"/>
        <v>99.207843137254912</v>
      </c>
      <c r="V178" s="8">
        <v>5</v>
      </c>
      <c r="W178" s="8">
        <v>5</v>
      </c>
      <c r="X178" s="29">
        <v>100</v>
      </c>
      <c r="Y178" s="21">
        <v>40</v>
      </c>
      <c r="Z178" s="21">
        <v>40</v>
      </c>
      <c r="AA178" s="29">
        <f t="shared" si="56"/>
        <v>100</v>
      </c>
      <c r="AB178" s="30">
        <f t="shared" si="57"/>
        <v>100</v>
      </c>
      <c r="AC178" s="8">
        <v>1</v>
      </c>
      <c r="AD178" s="8">
        <v>5</v>
      </c>
      <c r="AE178" s="31">
        <f t="shared" si="58"/>
        <v>20</v>
      </c>
      <c r="AF178" s="8">
        <v>3</v>
      </c>
      <c r="AG178" s="8">
        <v>3</v>
      </c>
      <c r="AH178" s="31">
        <f>AF178*100/3</f>
        <v>100</v>
      </c>
      <c r="AI178" s="32">
        <v>3</v>
      </c>
      <c r="AJ178" s="32">
        <v>3</v>
      </c>
      <c r="AK178" s="31">
        <f t="shared" si="59"/>
        <v>100</v>
      </c>
      <c r="AL178" s="33">
        <f t="shared" si="60"/>
        <v>76</v>
      </c>
      <c r="AM178" s="21">
        <v>40</v>
      </c>
      <c r="AN178" s="21">
        <v>40</v>
      </c>
      <c r="AO178" s="34">
        <f t="shared" si="61"/>
        <v>100</v>
      </c>
      <c r="AP178" s="21">
        <v>39.230769230769234</v>
      </c>
      <c r="AQ178" s="21">
        <v>40</v>
      </c>
      <c r="AR178" s="34">
        <f t="shared" si="62"/>
        <v>98.07692307692308</v>
      </c>
      <c r="AS178" s="21">
        <v>40</v>
      </c>
      <c r="AT178" s="21">
        <v>40</v>
      </c>
      <c r="AU178" s="34">
        <f t="shared" si="63"/>
        <v>100</v>
      </c>
      <c r="AV178" s="35">
        <f t="shared" si="64"/>
        <v>99.230769230769226</v>
      </c>
      <c r="AW178" s="27">
        <v>40</v>
      </c>
      <c r="AX178" s="21">
        <v>40</v>
      </c>
      <c r="AY178" s="36">
        <f t="shared" si="71"/>
        <v>100</v>
      </c>
      <c r="AZ178" s="21">
        <v>40</v>
      </c>
      <c r="BA178" s="21">
        <v>40</v>
      </c>
      <c r="BB178" s="36">
        <f t="shared" si="66"/>
        <v>100</v>
      </c>
      <c r="BC178" s="21">
        <v>40</v>
      </c>
      <c r="BD178" s="21">
        <v>40</v>
      </c>
      <c r="BE178" s="36">
        <f t="shared" si="72"/>
        <v>100</v>
      </c>
      <c r="BF178" s="37">
        <f t="shared" si="68"/>
        <v>100</v>
      </c>
      <c r="BG178" s="6">
        <f t="shared" si="69"/>
        <v>94.887722473604839</v>
      </c>
    </row>
    <row r="179" spans="1:245" ht="15.75">
      <c r="A179" s="39"/>
      <c r="B179" s="4" t="s">
        <v>88</v>
      </c>
      <c r="C179" s="21">
        <v>58</v>
      </c>
      <c r="D179" s="8">
        <v>23</v>
      </c>
      <c r="E179" s="8">
        <v>23</v>
      </c>
      <c r="F179" s="22">
        <f t="shared" si="48"/>
        <v>1</v>
      </c>
      <c r="G179" s="8">
        <v>39</v>
      </c>
      <c r="H179" s="8">
        <v>39</v>
      </c>
      <c r="I179" s="23">
        <f t="shared" si="49"/>
        <v>1</v>
      </c>
      <c r="J179" s="24">
        <f t="shared" si="50"/>
        <v>100</v>
      </c>
      <c r="K179" s="8">
        <v>4</v>
      </c>
      <c r="L179" s="8">
        <v>4</v>
      </c>
      <c r="M179" s="25">
        <f t="shared" si="51"/>
        <v>100</v>
      </c>
      <c r="N179" s="21">
        <v>58</v>
      </c>
      <c r="O179" s="21">
        <v>58</v>
      </c>
      <c r="P179" s="26">
        <f t="shared" si="52"/>
        <v>1</v>
      </c>
      <c r="Q179" s="21">
        <v>58</v>
      </c>
      <c r="R179" s="27">
        <v>58</v>
      </c>
      <c r="S179" s="26">
        <f t="shared" si="53"/>
        <v>1</v>
      </c>
      <c r="T179" s="25">
        <f t="shared" si="54"/>
        <v>100</v>
      </c>
      <c r="U179" s="28">
        <f t="shared" si="55"/>
        <v>100</v>
      </c>
      <c r="V179" s="8">
        <v>5</v>
      </c>
      <c r="W179" s="8">
        <v>5</v>
      </c>
      <c r="X179" s="29">
        <v>100</v>
      </c>
      <c r="Y179" s="21">
        <v>58</v>
      </c>
      <c r="Z179" s="21">
        <v>58</v>
      </c>
      <c r="AA179" s="29">
        <f t="shared" si="56"/>
        <v>100</v>
      </c>
      <c r="AB179" s="30">
        <f t="shared" si="57"/>
        <v>100</v>
      </c>
      <c r="AC179" s="8">
        <v>0</v>
      </c>
      <c r="AD179" s="8">
        <v>5</v>
      </c>
      <c r="AE179" s="31">
        <f t="shared" si="58"/>
        <v>0</v>
      </c>
      <c r="AF179" s="8">
        <v>0</v>
      </c>
      <c r="AG179" s="8">
        <v>3</v>
      </c>
      <c r="AH179" s="31">
        <f>AF179*100/3</f>
        <v>0</v>
      </c>
      <c r="AI179" s="32">
        <v>2</v>
      </c>
      <c r="AJ179" s="32">
        <v>2</v>
      </c>
      <c r="AK179" s="31">
        <f t="shared" si="59"/>
        <v>100</v>
      </c>
      <c r="AL179" s="33">
        <f t="shared" si="60"/>
        <v>30</v>
      </c>
      <c r="AM179" s="21">
        <v>58</v>
      </c>
      <c r="AN179" s="21">
        <v>58</v>
      </c>
      <c r="AO179" s="34">
        <f t="shared" si="61"/>
        <v>100</v>
      </c>
      <c r="AP179" s="21">
        <v>57.236842105263165</v>
      </c>
      <c r="AQ179" s="21">
        <v>58</v>
      </c>
      <c r="AR179" s="34">
        <f t="shared" si="62"/>
        <v>98.684210526315795</v>
      </c>
      <c r="AS179" s="21">
        <v>57.236842105263165</v>
      </c>
      <c r="AT179" s="21">
        <v>57.236842105263165</v>
      </c>
      <c r="AU179" s="34">
        <f t="shared" si="63"/>
        <v>100</v>
      </c>
      <c r="AV179" s="35">
        <f t="shared" si="64"/>
        <v>99.473684210526329</v>
      </c>
      <c r="AW179" s="27">
        <v>58</v>
      </c>
      <c r="AX179" s="21">
        <v>58</v>
      </c>
      <c r="AY179" s="36">
        <f t="shared" si="71"/>
        <v>100</v>
      </c>
      <c r="AZ179" s="21">
        <v>58</v>
      </c>
      <c r="BA179" s="21">
        <v>58</v>
      </c>
      <c r="BB179" s="36">
        <f t="shared" si="66"/>
        <v>100</v>
      </c>
      <c r="BC179" s="21">
        <v>58</v>
      </c>
      <c r="BD179" s="21">
        <v>58</v>
      </c>
      <c r="BE179" s="36">
        <f t="shared" si="72"/>
        <v>100</v>
      </c>
      <c r="BF179" s="37">
        <f t="shared" si="68"/>
        <v>100</v>
      </c>
      <c r="BG179" s="6">
        <f t="shared" si="69"/>
        <v>85.894736842105274</v>
      </c>
    </row>
    <row r="180" spans="1:245" s="39" customFormat="1" ht="15.75">
      <c r="B180" s="4" t="s">
        <v>154</v>
      </c>
      <c r="C180" s="21">
        <v>98.800000000000011</v>
      </c>
      <c r="D180" s="8">
        <v>19</v>
      </c>
      <c r="E180" s="8">
        <v>24</v>
      </c>
      <c r="F180" s="22">
        <f t="shared" si="48"/>
        <v>0.79166666666666663</v>
      </c>
      <c r="G180" s="8">
        <v>39</v>
      </c>
      <c r="H180" s="8">
        <v>39</v>
      </c>
      <c r="I180" s="23">
        <f t="shared" si="49"/>
        <v>1</v>
      </c>
      <c r="J180" s="24">
        <f t="shared" si="50"/>
        <v>89.583333333333329</v>
      </c>
      <c r="K180" s="8">
        <v>4</v>
      </c>
      <c r="L180" s="8">
        <v>4</v>
      </c>
      <c r="M180" s="25">
        <f t="shared" si="51"/>
        <v>100</v>
      </c>
      <c r="N180" s="21">
        <v>91.65</v>
      </c>
      <c r="O180" s="21">
        <v>92.95</v>
      </c>
      <c r="P180" s="26">
        <f t="shared" si="52"/>
        <v>0.98601398601398604</v>
      </c>
      <c r="Q180" s="21">
        <v>82.550000000000011</v>
      </c>
      <c r="R180" s="27">
        <v>83.200000000000017</v>
      </c>
      <c r="S180" s="26">
        <f t="shared" si="53"/>
        <v>0.99218749999999989</v>
      </c>
      <c r="T180" s="25">
        <f t="shared" si="54"/>
        <v>98.910074300699293</v>
      </c>
      <c r="U180" s="28">
        <f t="shared" si="55"/>
        <v>96.43902972027972</v>
      </c>
      <c r="V180" s="8">
        <v>5</v>
      </c>
      <c r="W180" s="8">
        <v>5</v>
      </c>
      <c r="X180" s="29">
        <v>100</v>
      </c>
      <c r="Y180" s="21">
        <v>94.874172185430481</v>
      </c>
      <c r="Z180" s="21">
        <v>98.800000000000011</v>
      </c>
      <c r="AA180" s="29">
        <f t="shared" si="56"/>
        <v>96.026490066225165</v>
      </c>
      <c r="AB180" s="30">
        <f t="shared" si="57"/>
        <v>98.013245033112582</v>
      </c>
      <c r="AC180" s="8">
        <v>0</v>
      </c>
      <c r="AD180" s="8">
        <v>5</v>
      </c>
      <c r="AE180" s="31">
        <f t="shared" si="58"/>
        <v>0</v>
      </c>
      <c r="AF180" s="8">
        <v>1</v>
      </c>
      <c r="AG180" s="8">
        <v>3</v>
      </c>
      <c r="AH180" s="31">
        <v>30</v>
      </c>
      <c r="AI180" s="32">
        <v>4</v>
      </c>
      <c r="AJ180" s="32">
        <v>5</v>
      </c>
      <c r="AK180" s="31">
        <f t="shared" si="59"/>
        <v>80</v>
      </c>
      <c r="AL180" s="33">
        <f t="shared" si="60"/>
        <v>36</v>
      </c>
      <c r="AM180" s="21">
        <v>98.141333333333336</v>
      </c>
      <c r="AN180" s="21">
        <v>98.800000000000011</v>
      </c>
      <c r="AO180" s="34">
        <f t="shared" si="61"/>
        <v>99.333333333333329</v>
      </c>
      <c r="AP180" s="21">
        <v>98.800000000000011</v>
      </c>
      <c r="AQ180" s="21">
        <v>98.800000000000011</v>
      </c>
      <c r="AR180" s="34">
        <f t="shared" si="62"/>
        <v>100</v>
      </c>
      <c r="AS180" s="21">
        <v>82.992000000000019</v>
      </c>
      <c r="AT180" s="21">
        <v>85.626666666666679</v>
      </c>
      <c r="AU180" s="34">
        <f t="shared" si="63"/>
        <v>96.923076923076934</v>
      </c>
      <c r="AV180" s="35">
        <f t="shared" si="64"/>
        <v>99.117948717948721</v>
      </c>
      <c r="AW180" s="27">
        <v>95.506666666666675</v>
      </c>
      <c r="AX180" s="21">
        <v>98.800000000000011</v>
      </c>
      <c r="AY180" s="36">
        <f t="shared" si="71"/>
        <v>96.666666666666671</v>
      </c>
      <c r="AZ180" s="21">
        <v>97.482666666666674</v>
      </c>
      <c r="BA180" s="21">
        <v>98.800000000000011</v>
      </c>
      <c r="BB180" s="36">
        <f t="shared" si="66"/>
        <v>98.666666666666657</v>
      </c>
      <c r="BC180" s="21">
        <v>96.824000000000012</v>
      </c>
      <c r="BD180" s="21">
        <v>98.800000000000011</v>
      </c>
      <c r="BE180" s="36">
        <f t="shared" si="72"/>
        <v>98</v>
      </c>
      <c r="BF180" s="37">
        <f t="shared" si="68"/>
        <v>97.733333333333334</v>
      </c>
      <c r="BG180" s="6">
        <f t="shared" si="69"/>
        <v>85.46071136093488</v>
      </c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</row>
    <row r="181" spans="1:245" s="39" customFormat="1" ht="15.75">
      <c r="B181" s="4" t="s">
        <v>155</v>
      </c>
      <c r="C181" s="21">
        <v>54.800000000000004</v>
      </c>
      <c r="D181" s="8">
        <v>20</v>
      </c>
      <c r="E181" s="8">
        <v>20</v>
      </c>
      <c r="F181" s="22">
        <f t="shared" si="48"/>
        <v>1</v>
      </c>
      <c r="G181" s="8">
        <v>39</v>
      </c>
      <c r="H181" s="8">
        <v>39</v>
      </c>
      <c r="I181" s="23">
        <f t="shared" si="49"/>
        <v>1</v>
      </c>
      <c r="J181" s="24">
        <f t="shared" si="50"/>
        <v>100</v>
      </c>
      <c r="K181" s="8">
        <v>4</v>
      </c>
      <c r="L181" s="8">
        <v>4</v>
      </c>
      <c r="M181" s="25">
        <f t="shared" si="51"/>
        <v>100</v>
      </c>
      <c r="N181" s="21">
        <v>45.570526315789479</v>
      </c>
      <c r="O181" s="21">
        <v>46.724210526315794</v>
      </c>
      <c r="P181" s="26">
        <f t="shared" si="52"/>
        <v>0.97530864197530864</v>
      </c>
      <c r="Q181" s="21">
        <v>31.726315789473688</v>
      </c>
      <c r="R181" s="27">
        <v>32.880000000000003</v>
      </c>
      <c r="S181" s="26">
        <f t="shared" si="53"/>
        <v>0.96491228070175439</v>
      </c>
      <c r="T181" s="25">
        <f t="shared" si="54"/>
        <v>97.011046133853156</v>
      </c>
      <c r="U181" s="28">
        <f t="shared" si="55"/>
        <v>98.804418453541274</v>
      </c>
      <c r="V181" s="8">
        <v>5</v>
      </c>
      <c r="W181" s="8">
        <v>5</v>
      </c>
      <c r="X181" s="29">
        <v>100</v>
      </c>
      <c r="Y181" s="21">
        <v>47.877894736842109</v>
      </c>
      <c r="Z181" s="21">
        <v>54.800000000000004</v>
      </c>
      <c r="AA181" s="29">
        <f t="shared" si="56"/>
        <v>87.368421052631575</v>
      </c>
      <c r="AB181" s="30">
        <f t="shared" si="57"/>
        <v>93.68421052631578</v>
      </c>
      <c r="AC181" s="8">
        <v>0</v>
      </c>
      <c r="AD181" s="8">
        <v>5</v>
      </c>
      <c r="AE181" s="31">
        <f t="shared" si="58"/>
        <v>0</v>
      </c>
      <c r="AF181" s="8">
        <v>1</v>
      </c>
      <c r="AG181" s="8">
        <v>3</v>
      </c>
      <c r="AH181" s="31">
        <v>30</v>
      </c>
      <c r="AI181" s="32">
        <v>2</v>
      </c>
      <c r="AJ181" s="32">
        <v>2</v>
      </c>
      <c r="AK181" s="31">
        <f t="shared" si="59"/>
        <v>100</v>
      </c>
      <c r="AL181" s="33">
        <f t="shared" si="60"/>
        <v>42</v>
      </c>
      <c r="AM181" s="21">
        <v>53.069473684210529</v>
      </c>
      <c r="AN181" s="21">
        <v>54.800000000000004</v>
      </c>
      <c r="AO181" s="34">
        <f t="shared" si="61"/>
        <v>96.84210526315789</v>
      </c>
      <c r="AP181" s="21">
        <v>53.069473684210529</v>
      </c>
      <c r="AQ181" s="21">
        <v>54.800000000000004</v>
      </c>
      <c r="AR181" s="34">
        <f t="shared" si="62"/>
        <v>96.84210526315789</v>
      </c>
      <c r="AS181" s="21">
        <v>43.84</v>
      </c>
      <c r="AT181" s="21">
        <v>43.84</v>
      </c>
      <c r="AU181" s="34">
        <f t="shared" si="63"/>
        <v>100</v>
      </c>
      <c r="AV181" s="35">
        <f t="shared" si="64"/>
        <v>97.473684210526315</v>
      </c>
      <c r="AW181" s="27">
        <v>50.185263157894745</v>
      </c>
      <c r="AX181" s="21">
        <v>54.800000000000004</v>
      </c>
      <c r="AY181" s="36">
        <f t="shared" si="71"/>
        <v>91.578947368421055</v>
      </c>
      <c r="AZ181" s="21">
        <v>51.915789473684221</v>
      </c>
      <c r="BA181" s="21">
        <v>54.800000000000004</v>
      </c>
      <c r="BB181" s="36">
        <f t="shared" si="66"/>
        <v>94.736842105263179</v>
      </c>
      <c r="BC181" s="21">
        <v>50.762105263157899</v>
      </c>
      <c r="BD181" s="21">
        <v>54.800000000000004</v>
      </c>
      <c r="BE181" s="36">
        <f t="shared" si="72"/>
        <v>92.631578947368425</v>
      </c>
      <c r="BF181" s="37">
        <f t="shared" si="68"/>
        <v>92.736842105263165</v>
      </c>
      <c r="BG181" s="6">
        <f t="shared" si="69"/>
        <v>84.939831059129318</v>
      </c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</row>
    <row r="182" spans="1:245" ht="15.75">
      <c r="A182" s="39"/>
      <c r="B182" s="4" t="s">
        <v>156</v>
      </c>
      <c r="C182" s="21">
        <v>52.400000000000006</v>
      </c>
      <c r="D182" s="8">
        <v>19.5</v>
      </c>
      <c r="E182" s="8">
        <v>20</v>
      </c>
      <c r="F182" s="22">
        <f t="shared" si="48"/>
        <v>0.97499999999999998</v>
      </c>
      <c r="G182" s="8">
        <v>39</v>
      </c>
      <c r="H182" s="8">
        <v>39</v>
      </c>
      <c r="I182" s="23">
        <f t="shared" si="49"/>
        <v>1</v>
      </c>
      <c r="J182" s="24">
        <f t="shared" si="50"/>
        <v>98.75</v>
      </c>
      <c r="K182" s="8">
        <v>4</v>
      </c>
      <c r="L182" s="8">
        <v>4</v>
      </c>
      <c r="M182" s="25">
        <f t="shared" si="51"/>
        <v>100</v>
      </c>
      <c r="N182" s="21">
        <v>48.033333333333339</v>
      </c>
      <c r="O182" s="21">
        <v>49.712820512820521</v>
      </c>
      <c r="P182" s="26">
        <f t="shared" si="52"/>
        <v>0.96621621621621612</v>
      </c>
      <c r="Q182" s="21">
        <v>37.956410256410258</v>
      </c>
      <c r="R182" s="27">
        <v>40.307692307692307</v>
      </c>
      <c r="S182" s="26">
        <f t="shared" si="53"/>
        <v>0.94166666666666676</v>
      </c>
      <c r="T182" s="25">
        <f t="shared" si="54"/>
        <v>95.39414414414415</v>
      </c>
      <c r="U182" s="28">
        <f t="shared" si="55"/>
        <v>97.782657657657666</v>
      </c>
      <c r="V182" s="8">
        <v>5</v>
      </c>
      <c r="W182" s="8">
        <v>5</v>
      </c>
      <c r="X182" s="29">
        <v>100</v>
      </c>
      <c r="Y182" s="21">
        <v>43.330769230769242</v>
      </c>
      <c r="Z182" s="21">
        <v>52.400000000000006</v>
      </c>
      <c r="AA182" s="29">
        <f t="shared" si="56"/>
        <v>82.692307692307708</v>
      </c>
      <c r="AB182" s="30">
        <f t="shared" si="57"/>
        <v>91.346153846153854</v>
      </c>
      <c r="AC182" s="8">
        <v>0</v>
      </c>
      <c r="AD182" s="8">
        <v>5</v>
      </c>
      <c r="AE182" s="31">
        <f t="shared" si="58"/>
        <v>0</v>
      </c>
      <c r="AF182" s="8">
        <v>0</v>
      </c>
      <c r="AG182" s="8">
        <v>3</v>
      </c>
      <c r="AH182" s="31">
        <f>AF182*100/3</f>
        <v>0</v>
      </c>
      <c r="AI182" s="32">
        <v>1</v>
      </c>
      <c r="AJ182" s="32">
        <v>1</v>
      </c>
      <c r="AK182" s="31">
        <f t="shared" si="59"/>
        <v>100</v>
      </c>
      <c r="AL182" s="33">
        <f t="shared" si="60"/>
        <v>30</v>
      </c>
      <c r="AM182" s="21">
        <v>50.384615384615394</v>
      </c>
      <c r="AN182" s="21">
        <v>52.400000000000006</v>
      </c>
      <c r="AO182" s="34">
        <f t="shared" si="61"/>
        <v>96.15384615384616</v>
      </c>
      <c r="AP182" s="21">
        <v>50.384615384615394</v>
      </c>
      <c r="AQ182" s="21">
        <v>52.400000000000006</v>
      </c>
      <c r="AR182" s="34">
        <f t="shared" si="62"/>
        <v>96.15384615384616</v>
      </c>
      <c r="AS182" s="21">
        <v>41.65128205128206</v>
      </c>
      <c r="AT182" s="21">
        <v>41.65128205128206</v>
      </c>
      <c r="AU182" s="34">
        <f t="shared" si="63"/>
        <v>100</v>
      </c>
      <c r="AV182" s="35">
        <f t="shared" si="64"/>
        <v>96.923076923076934</v>
      </c>
      <c r="AW182" s="27">
        <v>47.697435897435902</v>
      </c>
      <c r="AX182" s="21">
        <v>52.400000000000006</v>
      </c>
      <c r="AY182" s="36">
        <f t="shared" si="71"/>
        <v>91.025641025641022</v>
      </c>
      <c r="AZ182" s="21">
        <v>50.384615384615394</v>
      </c>
      <c r="BA182" s="21">
        <v>52.400000000000006</v>
      </c>
      <c r="BB182" s="36">
        <f t="shared" si="66"/>
        <v>96.15384615384616</v>
      </c>
      <c r="BC182" s="21">
        <v>49.376923076923084</v>
      </c>
      <c r="BD182" s="21">
        <v>52.400000000000006</v>
      </c>
      <c r="BE182" s="36">
        <f t="shared" si="72"/>
        <v>94.230769230769241</v>
      </c>
      <c r="BF182" s="37">
        <f t="shared" si="68"/>
        <v>93.65384615384616</v>
      </c>
      <c r="BG182" s="6">
        <f t="shared" si="69"/>
        <v>81.941146916146934</v>
      </c>
    </row>
    <row r="183" spans="1:245" ht="15.75">
      <c r="A183" s="39"/>
      <c r="B183" s="4" t="s">
        <v>157</v>
      </c>
      <c r="C183" s="21">
        <v>58</v>
      </c>
      <c r="D183" s="8">
        <v>21</v>
      </c>
      <c r="E183" s="8">
        <v>21</v>
      </c>
      <c r="F183" s="22">
        <f t="shared" si="48"/>
        <v>1</v>
      </c>
      <c r="G183" s="8">
        <v>39</v>
      </c>
      <c r="H183" s="8">
        <v>39</v>
      </c>
      <c r="I183" s="23">
        <f t="shared" si="49"/>
        <v>1</v>
      </c>
      <c r="J183" s="24">
        <f t="shared" si="50"/>
        <v>100</v>
      </c>
      <c r="K183" s="8">
        <v>4</v>
      </c>
      <c r="L183" s="8">
        <v>4</v>
      </c>
      <c r="M183" s="25">
        <f t="shared" si="51"/>
        <v>100</v>
      </c>
      <c r="N183" s="21">
        <v>42.796116504854375</v>
      </c>
      <c r="O183" s="21">
        <v>45.611650485436897</v>
      </c>
      <c r="P183" s="26">
        <f t="shared" si="52"/>
        <v>0.93827160493827166</v>
      </c>
      <c r="Q183" s="21">
        <v>25.902912621359224</v>
      </c>
      <c r="R183" s="27">
        <v>28.718446601941746</v>
      </c>
      <c r="S183" s="26">
        <f t="shared" si="53"/>
        <v>0.90196078431372551</v>
      </c>
      <c r="T183" s="25">
        <f t="shared" si="54"/>
        <v>92.011619462599853</v>
      </c>
      <c r="U183" s="28">
        <f t="shared" si="55"/>
        <v>96.804647785039947</v>
      </c>
      <c r="V183" s="8">
        <v>5</v>
      </c>
      <c r="W183" s="8">
        <v>5</v>
      </c>
      <c r="X183" s="29">
        <v>100</v>
      </c>
      <c r="Y183" s="21">
        <v>42.796116504854368</v>
      </c>
      <c r="Z183" s="21">
        <v>58</v>
      </c>
      <c r="AA183" s="29">
        <f t="shared" si="56"/>
        <v>73.786407766990294</v>
      </c>
      <c r="AB183" s="30">
        <f t="shared" si="57"/>
        <v>86.893203883495147</v>
      </c>
      <c r="AC183" s="8">
        <v>0</v>
      </c>
      <c r="AD183" s="8">
        <v>5</v>
      </c>
      <c r="AE183" s="31">
        <f t="shared" si="58"/>
        <v>0</v>
      </c>
      <c r="AF183" s="8">
        <v>0</v>
      </c>
      <c r="AG183" s="8">
        <v>3</v>
      </c>
      <c r="AH183" s="31">
        <f>AF183*100/3</f>
        <v>0</v>
      </c>
      <c r="AI183" s="32">
        <v>3</v>
      </c>
      <c r="AJ183" s="32">
        <v>3</v>
      </c>
      <c r="AK183" s="31">
        <f t="shared" si="59"/>
        <v>100</v>
      </c>
      <c r="AL183" s="33">
        <f t="shared" si="60"/>
        <v>30</v>
      </c>
      <c r="AM183" s="21">
        <v>53.495145631067963</v>
      </c>
      <c r="AN183" s="21">
        <v>58</v>
      </c>
      <c r="AO183" s="34">
        <f t="shared" si="61"/>
        <v>92.233009708737868</v>
      </c>
      <c r="AP183" s="21">
        <v>56.294117647058826</v>
      </c>
      <c r="AQ183" s="21">
        <v>58</v>
      </c>
      <c r="AR183" s="34">
        <f t="shared" si="62"/>
        <v>97.058823529411768</v>
      </c>
      <c r="AS183" s="21">
        <v>37.32673267326733</v>
      </c>
      <c r="AT183" s="21">
        <v>38.475247524752476</v>
      </c>
      <c r="AU183" s="34">
        <f t="shared" si="63"/>
        <v>97.014925373134332</v>
      </c>
      <c r="AV183" s="35">
        <f t="shared" si="64"/>
        <v>95.119718369886726</v>
      </c>
      <c r="AW183" s="27">
        <v>55</v>
      </c>
      <c r="AX183" s="21">
        <v>58</v>
      </c>
      <c r="AY183" s="36">
        <f t="shared" si="71"/>
        <v>94.827586206896555</v>
      </c>
      <c r="AZ183" s="21">
        <v>55</v>
      </c>
      <c r="BA183" s="21">
        <v>58</v>
      </c>
      <c r="BB183" s="36">
        <f t="shared" si="66"/>
        <v>94.827586206896555</v>
      </c>
      <c r="BC183" s="21">
        <v>53.980198019801982</v>
      </c>
      <c r="BD183" s="21">
        <v>58</v>
      </c>
      <c r="BE183" s="36">
        <f t="shared" si="72"/>
        <v>93.069306930693074</v>
      </c>
      <c r="BF183" s="37">
        <f t="shared" si="68"/>
        <v>93.948446568794822</v>
      </c>
      <c r="BG183" s="6">
        <f t="shared" si="69"/>
        <v>80.553203321443334</v>
      </c>
    </row>
    <row r="184" spans="1:245" ht="15.75">
      <c r="A184" s="39"/>
      <c r="B184" s="4" t="s">
        <v>158</v>
      </c>
      <c r="C184" s="21">
        <v>54</v>
      </c>
      <c r="D184" s="8">
        <v>17</v>
      </c>
      <c r="E184" s="8">
        <v>17</v>
      </c>
      <c r="F184" s="22">
        <f t="shared" si="48"/>
        <v>1</v>
      </c>
      <c r="G184" s="8">
        <v>39</v>
      </c>
      <c r="H184" s="8">
        <v>39</v>
      </c>
      <c r="I184" s="23">
        <f t="shared" si="49"/>
        <v>1</v>
      </c>
      <c r="J184" s="24">
        <f t="shared" si="50"/>
        <v>100</v>
      </c>
      <c r="K184" s="8">
        <v>4</v>
      </c>
      <c r="L184" s="8">
        <v>4</v>
      </c>
      <c r="M184" s="25">
        <f t="shared" si="51"/>
        <v>100</v>
      </c>
      <c r="N184" s="21">
        <v>44.357142857142854</v>
      </c>
      <c r="O184" s="21">
        <v>44.357142857142854</v>
      </c>
      <c r="P184" s="26">
        <f t="shared" si="52"/>
        <v>1</v>
      </c>
      <c r="Q184" s="21">
        <v>33.75</v>
      </c>
      <c r="R184" s="27">
        <v>38.571428571428569</v>
      </c>
      <c r="S184" s="26">
        <f t="shared" si="53"/>
        <v>0.875</v>
      </c>
      <c r="T184" s="25">
        <f t="shared" si="54"/>
        <v>93.75</v>
      </c>
      <c r="U184" s="28">
        <f t="shared" si="55"/>
        <v>97.5</v>
      </c>
      <c r="V184" s="8">
        <v>5</v>
      </c>
      <c r="W184" s="8">
        <v>5</v>
      </c>
      <c r="X184" s="29">
        <v>100</v>
      </c>
      <c r="Y184" s="21">
        <v>44.357142857142854</v>
      </c>
      <c r="Z184" s="21">
        <v>54</v>
      </c>
      <c r="AA184" s="29">
        <f t="shared" si="56"/>
        <v>82.142857142857139</v>
      </c>
      <c r="AB184" s="30">
        <f t="shared" si="57"/>
        <v>91.071428571428569</v>
      </c>
      <c r="AC184" s="8">
        <v>0</v>
      </c>
      <c r="AD184" s="8">
        <v>5</v>
      </c>
      <c r="AE184" s="31">
        <f t="shared" si="58"/>
        <v>0</v>
      </c>
      <c r="AF184" s="8">
        <v>1</v>
      </c>
      <c r="AG184" s="8">
        <v>3</v>
      </c>
      <c r="AH184" s="31">
        <v>30</v>
      </c>
      <c r="AI184" s="32">
        <v>1</v>
      </c>
      <c r="AJ184" s="32">
        <v>1</v>
      </c>
      <c r="AK184" s="31">
        <f t="shared" si="59"/>
        <v>100</v>
      </c>
      <c r="AL184" s="33">
        <f t="shared" si="60"/>
        <v>42</v>
      </c>
      <c r="AM184" s="21">
        <v>50.142857142857146</v>
      </c>
      <c r="AN184" s="21">
        <v>54</v>
      </c>
      <c r="AO184" s="34">
        <f t="shared" si="61"/>
        <v>92.857142857142861</v>
      </c>
      <c r="AP184" s="21">
        <v>51.107142857142854</v>
      </c>
      <c r="AQ184" s="21">
        <v>54</v>
      </c>
      <c r="AR184" s="34">
        <f t="shared" si="62"/>
        <v>94.642857142857139</v>
      </c>
      <c r="AS184" s="21">
        <v>30.857142857142861</v>
      </c>
      <c r="AT184" s="21">
        <v>31.821428571428573</v>
      </c>
      <c r="AU184" s="34">
        <f t="shared" si="63"/>
        <v>96.969696969696969</v>
      </c>
      <c r="AV184" s="35">
        <f t="shared" si="64"/>
        <v>94.393939393939391</v>
      </c>
      <c r="AW184" s="27">
        <v>44.357142857142854</v>
      </c>
      <c r="AX184" s="21">
        <v>54</v>
      </c>
      <c r="AY184" s="36">
        <f t="shared" si="71"/>
        <v>82.142857142857139</v>
      </c>
      <c r="AZ184" s="21">
        <v>49.178571428571431</v>
      </c>
      <c r="BA184" s="21">
        <v>54</v>
      </c>
      <c r="BB184" s="36">
        <f t="shared" si="66"/>
        <v>91.071428571428569</v>
      </c>
      <c r="BC184" s="21">
        <v>52.071428571428569</v>
      </c>
      <c r="BD184" s="21">
        <v>54</v>
      </c>
      <c r="BE184" s="36">
        <f t="shared" si="72"/>
        <v>96.428571428571431</v>
      </c>
      <c r="BF184" s="37">
        <f t="shared" si="68"/>
        <v>91.071428571428584</v>
      </c>
      <c r="BG184" s="6">
        <f t="shared" si="69"/>
        <v>83.207359307359297</v>
      </c>
    </row>
    <row r="185" spans="1:245" ht="15.75">
      <c r="A185" s="39"/>
      <c r="B185" s="4" t="s">
        <v>159</v>
      </c>
      <c r="C185" s="21">
        <v>97.2</v>
      </c>
      <c r="D185" s="8">
        <v>24</v>
      </c>
      <c r="E185" s="8">
        <v>24</v>
      </c>
      <c r="F185" s="22">
        <f t="shared" si="48"/>
        <v>1</v>
      </c>
      <c r="G185" s="8">
        <v>39</v>
      </c>
      <c r="H185" s="8">
        <v>39</v>
      </c>
      <c r="I185" s="23">
        <f t="shared" si="49"/>
        <v>1</v>
      </c>
      <c r="J185" s="24">
        <f t="shared" si="50"/>
        <v>100</v>
      </c>
      <c r="K185" s="8">
        <v>4</v>
      </c>
      <c r="L185" s="8">
        <v>4</v>
      </c>
      <c r="M185" s="25">
        <f t="shared" si="51"/>
        <v>100</v>
      </c>
      <c r="N185" s="21">
        <v>92.664000000000001</v>
      </c>
      <c r="O185" s="21">
        <v>92.988</v>
      </c>
      <c r="P185" s="26">
        <f t="shared" si="52"/>
        <v>0.99651567944250874</v>
      </c>
      <c r="Q185" s="21">
        <v>85.536000000000001</v>
      </c>
      <c r="R185" s="27">
        <v>86.831999999999994</v>
      </c>
      <c r="S185" s="26">
        <f t="shared" si="53"/>
        <v>0.98507462686567171</v>
      </c>
      <c r="T185" s="25">
        <f t="shared" si="54"/>
        <v>99.079515315409012</v>
      </c>
      <c r="U185" s="28">
        <f t="shared" si="55"/>
        <v>99.63180612616361</v>
      </c>
      <c r="V185" s="8">
        <v>5</v>
      </c>
      <c r="W185" s="8">
        <v>5</v>
      </c>
      <c r="X185" s="29">
        <v>100</v>
      </c>
      <c r="Y185" s="21">
        <v>92.34</v>
      </c>
      <c r="Z185" s="21">
        <v>97.2</v>
      </c>
      <c r="AA185" s="29">
        <f t="shared" si="56"/>
        <v>95</v>
      </c>
      <c r="AB185" s="30">
        <f t="shared" si="57"/>
        <v>97.5</v>
      </c>
      <c r="AC185" s="8">
        <v>0</v>
      </c>
      <c r="AD185" s="8">
        <v>5</v>
      </c>
      <c r="AE185" s="31">
        <f t="shared" si="58"/>
        <v>0</v>
      </c>
      <c r="AF185" s="8">
        <v>1</v>
      </c>
      <c r="AG185" s="8">
        <v>3</v>
      </c>
      <c r="AH185" s="31">
        <v>30</v>
      </c>
      <c r="AI185" s="32">
        <v>4</v>
      </c>
      <c r="AJ185" s="32">
        <v>4</v>
      </c>
      <c r="AK185" s="31">
        <f t="shared" si="59"/>
        <v>100</v>
      </c>
      <c r="AL185" s="33">
        <f t="shared" si="60"/>
        <v>42</v>
      </c>
      <c r="AM185" s="21">
        <v>96.224749163879608</v>
      </c>
      <c r="AN185" s="21">
        <v>97.2</v>
      </c>
      <c r="AO185" s="34">
        <f t="shared" si="61"/>
        <v>98.996655518394661</v>
      </c>
      <c r="AP185" s="21">
        <v>96.549832775919739</v>
      </c>
      <c r="AQ185" s="21">
        <v>97.2</v>
      </c>
      <c r="AR185" s="34">
        <f t="shared" si="62"/>
        <v>99.331103678929765</v>
      </c>
      <c r="AS185" s="21">
        <v>82.568687782805441</v>
      </c>
      <c r="AT185" s="21">
        <v>83.221404682274255</v>
      </c>
      <c r="AU185" s="34">
        <f t="shared" si="63"/>
        <v>99.215686274509807</v>
      </c>
      <c r="AV185" s="35">
        <f t="shared" si="64"/>
        <v>99.17424093383174</v>
      </c>
      <c r="AW185" s="27">
        <v>94.264429530201355</v>
      </c>
      <c r="AX185" s="21">
        <v>97.2</v>
      </c>
      <c r="AY185" s="36">
        <f t="shared" si="71"/>
        <v>96.979865771812086</v>
      </c>
      <c r="AZ185" s="21">
        <v>94.916778523489938</v>
      </c>
      <c r="BA185" s="21">
        <v>97.2</v>
      </c>
      <c r="BB185" s="36">
        <f t="shared" si="66"/>
        <v>97.651006711409394</v>
      </c>
      <c r="BC185" s="21">
        <v>96.547651006711405</v>
      </c>
      <c r="BD185" s="21">
        <v>97.2</v>
      </c>
      <c r="BE185" s="36">
        <f t="shared" si="72"/>
        <v>99.328859060402678</v>
      </c>
      <c r="BF185" s="37">
        <f t="shared" si="68"/>
        <v>98.288590604026837</v>
      </c>
      <c r="BG185" s="6">
        <f t="shared" si="69"/>
        <v>87.318927532804452</v>
      </c>
    </row>
    <row r="186" spans="1:245" s="47" customFormat="1" ht="15.75">
      <c r="A186" s="39"/>
      <c r="B186" s="4" t="s">
        <v>160</v>
      </c>
      <c r="C186" s="21">
        <v>246.8</v>
      </c>
      <c r="D186" s="8">
        <v>22.5</v>
      </c>
      <c r="E186" s="8">
        <v>23</v>
      </c>
      <c r="F186" s="22">
        <f t="shared" si="48"/>
        <v>0.97826086956521741</v>
      </c>
      <c r="G186" s="8">
        <v>39</v>
      </c>
      <c r="H186" s="8">
        <v>39</v>
      </c>
      <c r="I186" s="23">
        <f t="shared" si="49"/>
        <v>1</v>
      </c>
      <c r="J186" s="24">
        <f t="shared" si="50"/>
        <v>98.91304347826086</v>
      </c>
      <c r="K186" s="8">
        <v>4</v>
      </c>
      <c r="L186" s="8">
        <v>4</v>
      </c>
      <c r="M186" s="25">
        <f t="shared" si="51"/>
        <v>100</v>
      </c>
      <c r="N186" s="21">
        <v>217.89549549549554</v>
      </c>
      <c r="O186" s="21">
        <v>221.60120120120123</v>
      </c>
      <c r="P186" s="26">
        <f t="shared" si="52"/>
        <v>0.98327759197324416</v>
      </c>
      <c r="Q186" s="21">
        <v>188.99099099099101</v>
      </c>
      <c r="R186" s="27">
        <v>195.66126126126127</v>
      </c>
      <c r="S186" s="26">
        <f t="shared" si="53"/>
        <v>0.96590909090909094</v>
      </c>
      <c r="T186" s="25">
        <f t="shared" si="54"/>
        <v>97.459334144116767</v>
      </c>
      <c r="U186" s="28">
        <f t="shared" si="55"/>
        <v>98.657646701124975</v>
      </c>
      <c r="V186" s="8">
        <v>5</v>
      </c>
      <c r="W186" s="8">
        <v>5</v>
      </c>
      <c r="X186" s="29">
        <v>100</v>
      </c>
      <c r="Y186" s="21">
        <v>237.13614457831326</v>
      </c>
      <c r="Z186" s="21">
        <v>246.8</v>
      </c>
      <c r="AA186" s="29">
        <f t="shared" si="56"/>
        <v>96.084337349397586</v>
      </c>
      <c r="AB186" s="30">
        <f t="shared" si="57"/>
        <v>98.042168674698786</v>
      </c>
      <c r="AC186" s="8">
        <v>1</v>
      </c>
      <c r="AD186" s="8">
        <v>5</v>
      </c>
      <c r="AE186" s="31">
        <f t="shared" si="58"/>
        <v>20</v>
      </c>
      <c r="AF186" s="8">
        <v>3</v>
      </c>
      <c r="AG186" s="8">
        <v>3</v>
      </c>
      <c r="AH186" s="31">
        <f>AF186*100/3</f>
        <v>100</v>
      </c>
      <c r="AI186" s="32">
        <v>10</v>
      </c>
      <c r="AJ186" s="32">
        <v>11</v>
      </c>
      <c r="AK186" s="31">
        <f t="shared" si="59"/>
        <v>90.909090909090907</v>
      </c>
      <c r="AL186" s="33">
        <f t="shared" si="60"/>
        <v>73.272727272727266</v>
      </c>
      <c r="AM186" s="21">
        <v>236.39277108433737</v>
      </c>
      <c r="AN186" s="21">
        <v>246.8</v>
      </c>
      <c r="AO186" s="34">
        <f t="shared" si="61"/>
        <v>95.783132530120483</v>
      </c>
      <c r="AP186" s="21">
        <v>242.33975903614459</v>
      </c>
      <c r="AQ186" s="21">
        <v>246.8</v>
      </c>
      <c r="AR186" s="34">
        <f t="shared" si="62"/>
        <v>98.192771084337352</v>
      </c>
      <c r="AS186" s="21">
        <v>192.53373493975906</v>
      </c>
      <c r="AT186" s="21">
        <v>194.02048192771085</v>
      </c>
      <c r="AU186" s="34">
        <f t="shared" si="63"/>
        <v>99.23371647509579</v>
      </c>
      <c r="AV186" s="35">
        <f t="shared" si="64"/>
        <v>97.437104740802312</v>
      </c>
      <c r="AW186" s="27">
        <v>242.33975903614459</v>
      </c>
      <c r="AX186" s="21">
        <v>246.8</v>
      </c>
      <c r="AY186" s="36">
        <f t="shared" si="71"/>
        <v>98.192771084337352</v>
      </c>
      <c r="AZ186" s="21">
        <v>240.8530120481928</v>
      </c>
      <c r="BA186" s="21">
        <v>246.8</v>
      </c>
      <c r="BB186" s="36">
        <f t="shared" si="66"/>
        <v>97.590361445783131</v>
      </c>
      <c r="BC186" s="21">
        <v>243.08313253012048</v>
      </c>
      <c r="BD186" s="21">
        <v>246.8</v>
      </c>
      <c r="BE186" s="36">
        <f t="shared" si="72"/>
        <v>98.493975903614455</v>
      </c>
      <c r="BF186" s="37">
        <f t="shared" si="68"/>
        <v>98.222891566265062</v>
      </c>
      <c r="BG186" s="6">
        <f t="shared" si="69"/>
        <v>93.126507791123686</v>
      </c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</row>
    <row r="187" spans="1:245" ht="15.75">
      <c r="A187" s="39"/>
      <c r="B187" s="4" t="s">
        <v>89</v>
      </c>
      <c r="C187" s="21">
        <v>57.6</v>
      </c>
      <c r="D187" s="8">
        <v>21</v>
      </c>
      <c r="E187" s="8">
        <v>21</v>
      </c>
      <c r="F187" s="22">
        <f t="shared" si="48"/>
        <v>1</v>
      </c>
      <c r="G187" s="8">
        <v>39</v>
      </c>
      <c r="H187" s="8">
        <v>39</v>
      </c>
      <c r="I187" s="23">
        <f t="shared" si="49"/>
        <v>1</v>
      </c>
      <c r="J187" s="24">
        <f t="shared" si="50"/>
        <v>100</v>
      </c>
      <c r="K187" s="8">
        <v>4</v>
      </c>
      <c r="L187" s="8">
        <v>4</v>
      </c>
      <c r="M187" s="25">
        <f t="shared" si="51"/>
        <v>100</v>
      </c>
      <c r="N187" s="21">
        <v>54.354929577464787</v>
      </c>
      <c r="O187" s="21">
        <v>54.354929577464787</v>
      </c>
      <c r="P187" s="26">
        <f t="shared" si="52"/>
        <v>1</v>
      </c>
      <c r="Q187" s="21">
        <v>42.997183098591549</v>
      </c>
      <c r="R187" s="27">
        <v>42.997183098591549</v>
      </c>
      <c r="S187" s="26">
        <f t="shared" si="53"/>
        <v>1</v>
      </c>
      <c r="T187" s="25">
        <f t="shared" si="54"/>
        <v>100</v>
      </c>
      <c r="U187" s="28">
        <f t="shared" si="55"/>
        <v>100</v>
      </c>
      <c r="V187" s="8">
        <v>5</v>
      </c>
      <c r="W187" s="8">
        <v>5</v>
      </c>
      <c r="X187" s="29">
        <v>100</v>
      </c>
      <c r="Y187" s="21">
        <v>57.6</v>
      </c>
      <c r="Z187" s="21">
        <v>57.6</v>
      </c>
      <c r="AA187" s="29">
        <f t="shared" si="56"/>
        <v>100</v>
      </c>
      <c r="AB187" s="30">
        <f t="shared" si="57"/>
        <v>100</v>
      </c>
      <c r="AC187" s="8">
        <v>0</v>
      </c>
      <c r="AD187" s="8">
        <v>5</v>
      </c>
      <c r="AE187" s="31">
        <f t="shared" si="58"/>
        <v>0</v>
      </c>
      <c r="AF187" s="8">
        <v>1</v>
      </c>
      <c r="AG187" s="8">
        <v>3</v>
      </c>
      <c r="AH187" s="31">
        <v>30</v>
      </c>
      <c r="AI187" s="32">
        <v>3</v>
      </c>
      <c r="AJ187" s="32">
        <v>3</v>
      </c>
      <c r="AK187" s="31">
        <f t="shared" si="59"/>
        <v>100</v>
      </c>
      <c r="AL187" s="33">
        <f t="shared" si="60"/>
        <v>42</v>
      </c>
      <c r="AM187" s="21">
        <v>57.6</v>
      </c>
      <c r="AN187" s="21">
        <v>57.6</v>
      </c>
      <c r="AO187" s="34">
        <f t="shared" si="61"/>
        <v>100</v>
      </c>
      <c r="AP187" s="21">
        <v>57.6</v>
      </c>
      <c r="AQ187" s="21">
        <v>57.6</v>
      </c>
      <c r="AR187" s="34">
        <f t="shared" si="62"/>
        <v>100</v>
      </c>
      <c r="AS187" s="21">
        <v>49.48732394366197</v>
      </c>
      <c r="AT187" s="21">
        <v>50.298591549295772</v>
      </c>
      <c r="AU187" s="34">
        <f t="shared" si="63"/>
        <v>98.387096774193552</v>
      </c>
      <c r="AV187" s="35">
        <f t="shared" si="64"/>
        <v>99.677419354838719</v>
      </c>
      <c r="AW187" s="27">
        <v>57.6</v>
      </c>
      <c r="AX187" s="21">
        <v>57.6</v>
      </c>
      <c r="AY187" s="36">
        <f t="shared" si="71"/>
        <v>100</v>
      </c>
      <c r="AZ187" s="21">
        <v>57.6</v>
      </c>
      <c r="BA187" s="21">
        <v>57.6</v>
      </c>
      <c r="BB187" s="36">
        <f t="shared" si="66"/>
        <v>100</v>
      </c>
      <c r="BC187" s="21">
        <v>56.788732394366193</v>
      </c>
      <c r="BD187" s="21">
        <v>57.6</v>
      </c>
      <c r="BE187" s="36">
        <f t="shared" si="72"/>
        <v>98.591549295774641</v>
      </c>
      <c r="BF187" s="37">
        <f t="shared" si="68"/>
        <v>99.295774647887328</v>
      </c>
      <c r="BG187" s="6">
        <f t="shared" si="69"/>
        <v>88.194638800545206</v>
      </c>
    </row>
    <row r="188" spans="1:245" ht="15.75">
      <c r="A188" s="39"/>
      <c r="B188" s="4" t="s">
        <v>162</v>
      </c>
      <c r="C188" s="21">
        <v>62</v>
      </c>
      <c r="D188" s="8">
        <v>17.5</v>
      </c>
      <c r="E188" s="8">
        <v>23</v>
      </c>
      <c r="F188" s="22">
        <f t="shared" si="48"/>
        <v>0.76086956521739135</v>
      </c>
      <c r="G188" s="8">
        <v>39</v>
      </c>
      <c r="H188" s="8">
        <v>39</v>
      </c>
      <c r="I188" s="23">
        <f t="shared" si="49"/>
        <v>1</v>
      </c>
      <c r="J188" s="24">
        <f t="shared" si="50"/>
        <v>88.043478260869563</v>
      </c>
      <c r="K188" s="8">
        <v>4</v>
      </c>
      <c r="L188" s="8">
        <v>4</v>
      </c>
      <c r="M188" s="25">
        <f t="shared" si="51"/>
        <v>100</v>
      </c>
      <c r="N188" s="21">
        <v>58.352941176470594</v>
      </c>
      <c r="O188" s="21">
        <v>58.352941176470594</v>
      </c>
      <c r="P188" s="26">
        <f t="shared" si="52"/>
        <v>1</v>
      </c>
      <c r="Q188" s="21">
        <v>58.352941176470594</v>
      </c>
      <c r="R188" s="27">
        <v>59.264705882352942</v>
      </c>
      <c r="S188" s="26">
        <f t="shared" si="53"/>
        <v>0.98461538461538467</v>
      </c>
      <c r="T188" s="25">
        <f t="shared" si="54"/>
        <v>99.230769230769226</v>
      </c>
      <c r="U188" s="28">
        <f t="shared" si="55"/>
        <v>96.105351170568554</v>
      </c>
      <c r="V188" s="8">
        <v>5</v>
      </c>
      <c r="W188" s="8">
        <v>5</v>
      </c>
      <c r="X188" s="29">
        <v>100</v>
      </c>
      <c r="Y188" s="21">
        <v>59.264705882352942</v>
      </c>
      <c r="Z188" s="21">
        <v>62</v>
      </c>
      <c r="AA188" s="29">
        <f t="shared" si="56"/>
        <v>95.588235294117652</v>
      </c>
      <c r="AB188" s="30">
        <f t="shared" si="57"/>
        <v>97.794117647058826</v>
      </c>
      <c r="AC188" s="8">
        <v>0</v>
      </c>
      <c r="AD188" s="8">
        <v>5</v>
      </c>
      <c r="AE188" s="31">
        <f t="shared" si="58"/>
        <v>0</v>
      </c>
      <c r="AF188" s="8">
        <v>1</v>
      </c>
      <c r="AG188" s="8">
        <v>3</v>
      </c>
      <c r="AH188" s="31">
        <v>30</v>
      </c>
      <c r="AI188" s="32">
        <v>5</v>
      </c>
      <c r="AJ188" s="32">
        <v>6</v>
      </c>
      <c r="AK188" s="31">
        <f t="shared" si="59"/>
        <v>83.333333333333343</v>
      </c>
      <c r="AL188" s="33">
        <f t="shared" si="60"/>
        <v>37</v>
      </c>
      <c r="AM188" s="21">
        <v>61.088235294117652</v>
      </c>
      <c r="AN188" s="21">
        <v>62</v>
      </c>
      <c r="AO188" s="34">
        <f t="shared" si="61"/>
        <v>98.529411764705884</v>
      </c>
      <c r="AP188" s="21">
        <v>61.088235294117652</v>
      </c>
      <c r="AQ188" s="21">
        <v>62</v>
      </c>
      <c r="AR188" s="34">
        <f t="shared" si="62"/>
        <v>98.529411764705884</v>
      </c>
      <c r="AS188" s="21">
        <v>54.705882352941174</v>
      </c>
      <c r="AT188" s="21">
        <v>54.705882352941174</v>
      </c>
      <c r="AU188" s="34">
        <f t="shared" si="63"/>
        <v>100</v>
      </c>
      <c r="AV188" s="35">
        <f t="shared" si="64"/>
        <v>98.82352941176471</v>
      </c>
      <c r="AW188" s="27">
        <v>61.088235294117652</v>
      </c>
      <c r="AX188" s="21">
        <v>62</v>
      </c>
      <c r="AY188" s="36">
        <f t="shared" si="71"/>
        <v>98.529411764705884</v>
      </c>
      <c r="AZ188" s="21">
        <v>61.088235294117652</v>
      </c>
      <c r="BA188" s="21">
        <v>62</v>
      </c>
      <c r="BB188" s="36">
        <f t="shared" si="66"/>
        <v>98.529411764705884</v>
      </c>
      <c r="BC188" s="21">
        <v>61.088235294117652</v>
      </c>
      <c r="BD188" s="21">
        <v>62</v>
      </c>
      <c r="BE188" s="36">
        <f t="shared" si="72"/>
        <v>98.529411764705884</v>
      </c>
      <c r="BF188" s="37">
        <f t="shared" si="68"/>
        <v>98.529411764705884</v>
      </c>
      <c r="BG188" s="6">
        <f t="shared" si="69"/>
        <v>85.6504819988196</v>
      </c>
    </row>
    <row r="189" spans="1:245" ht="13.9" customHeight="1">
      <c r="A189" s="39"/>
      <c r="B189" s="4" t="s">
        <v>163</v>
      </c>
      <c r="C189" s="21">
        <v>121.60000000000001</v>
      </c>
      <c r="D189" s="8">
        <v>20.5</v>
      </c>
      <c r="E189" s="8">
        <v>24</v>
      </c>
      <c r="F189" s="22">
        <f t="shared" si="48"/>
        <v>0.85416666666666663</v>
      </c>
      <c r="G189" s="8">
        <v>39</v>
      </c>
      <c r="H189" s="8">
        <v>39</v>
      </c>
      <c r="I189" s="23">
        <f t="shared" si="49"/>
        <v>1</v>
      </c>
      <c r="J189" s="24">
        <f t="shared" si="50"/>
        <v>92.708333333333329</v>
      </c>
      <c r="K189" s="8">
        <v>4</v>
      </c>
      <c r="L189" s="8">
        <v>4</v>
      </c>
      <c r="M189" s="25">
        <f t="shared" si="51"/>
        <v>100</v>
      </c>
      <c r="N189" s="21">
        <v>110.32582781456955</v>
      </c>
      <c r="O189" s="21">
        <v>111.93642384105962</v>
      </c>
      <c r="P189" s="26">
        <f t="shared" si="52"/>
        <v>0.98561151079136688</v>
      </c>
      <c r="Q189" s="21">
        <v>74.892715231788088</v>
      </c>
      <c r="R189" s="27">
        <v>77.308609271523181</v>
      </c>
      <c r="S189" s="26">
        <f t="shared" si="53"/>
        <v>0.96875000000000011</v>
      </c>
      <c r="T189" s="25">
        <f t="shared" si="54"/>
        <v>97.718075539568346</v>
      </c>
      <c r="U189" s="28">
        <f t="shared" si="55"/>
        <v>96.899730215827333</v>
      </c>
      <c r="V189" s="8">
        <v>5</v>
      </c>
      <c r="W189" s="8">
        <v>5</v>
      </c>
      <c r="X189" s="29">
        <v>100</v>
      </c>
      <c r="Y189" s="21">
        <v>102.95466666666668</v>
      </c>
      <c r="Z189" s="21">
        <v>121.60000000000001</v>
      </c>
      <c r="AA189" s="29">
        <f t="shared" si="56"/>
        <v>84.666666666666686</v>
      </c>
      <c r="AB189" s="30">
        <f t="shared" si="57"/>
        <v>92.333333333333343</v>
      </c>
      <c r="AC189" s="8">
        <v>0</v>
      </c>
      <c r="AD189" s="8">
        <v>5</v>
      </c>
      <c r="AE189" s="31">
        <f t="shared" si="58"/>
        <v>0</v>
      </c>
      <c r="AF189" s="8">
        <v>1</v>
      </c>
      <c r="AG189" s="8">
        <v>3</v>
      </c>
      <c r="AH189" s="31">
        <v>30</v>
      </c>
      <c r="AI189" s="32">
        <v>1</v>
      </c>
      <c r="AJ189" s="32">
        <v>1</v>
      </c>
      <c r="AK189" s="31">
        <f t="shared" si="59"/>
        <v>100</v>
      </c>
      <c r="AL189" s="33">
        <f t="shared" si="60"/>
        <v>42</v>
      </c>
      <c r="AM189" s="21">
        <v>116.736</v>
      </c>
      <c r="AN189" s="21">
        <v>121.60000000000001</v>
      </c>
      <c r="AO189" s="34">
        <f t="shared" si="61"/>
        <v>96</v>
      </c>
      <c r="AP189" s="21">
        <v>118.35733333333333</v>
      </c>
      <c r="AQ189" s="21">
        <v>121.60000000000001</v>
      </c>
      <c r="AR189" s="34">
        <f t="shared" si="62"/>
        <v>97.333333333333329</v>
      </c>
      <c r="AS189" s="21">
        <v>75.39200000000001</v>
      </c>
      <c r="AT189" s="21">
        <v>77.824000000000012</v>
      </c>
      <c r="AU189" s="34">
        <f t="shared" si="63"/>
        <v>96.875</v>
      </c>
      <c r="AV189" s="35">
        <f t="shared" si="64"/>
        <v>96.708333333333343</v>
      </c>
      <c r="AW189" s="27">
        <v>115.11466666666669</v>
      </c>
      <c r="AX189" s="21">
        <v>121.60000000000001</v>
      </c>
      <c r="AY189" s="36">
        <f t="shared" si="71"/>
        <v>94.666666666666671</v>
      </c>
      <c r="AZ189" s="21">
        <v>116.736</v>
      </c>
      <c r="BA189" s="21">
        <v>121.60000000000001</v>
      </c>
      <c r="BB189" s="36">
        <f t="shared" si="66"/>
        <v>96</v>
      </c>
      <c r="BC189" s="21">
        <v>115.11466666666669</v>
      </c>
      <c r="BD189" s="21">
        <v>121.60000000000001</v>
      </c>
      <c r="BE189" s="36">
        <f t="shared" si="72"/>
        <v>94.666666666666671</v>
      </c>
      <c r="BF189" s="37">
        <f t="shared" si="68"/>
        <v>94.933333333333337</v>
      </c>
      <c r="BG189" s="6">
        <f t="shared" si="69"/>
        <v>84.574946043165468</v>
      </c>
    </row>
    <row r="190" spans="1:245" s="45" customFormat="1" ht="15.75">
      <c r="A190" s="39"/>
      <c r="B190" s="4" t="s">
        <v>164</v>
      </c>
      <c r="C190" s="38">
        <v>38.800000000000004</v>
      </c>
      <c r="D190" s="39">
        <v>23</v>
      </c>
      <c r="E190" s="39">
        <v>23</v>
      </c>
      <c r="F190" s="40">
        <f t="shared" si="48"/>
        <v>1</v>
      </c>
      <c r="G190" s="39">
        <v>39</v>
      </c>
      <c r="H190" s="39">
        <v>39</v>
      </c>
      <c r="I190" s="41">
        <f t="shared" si="49"/>
        <v>1</v>
      </c>
      <c r="J190" s="24">
        <f t="shared" si="50"/>
        <v>100</v>
      </c>
      <c r="K190" s="39">
        <v>4</v>
      </c>
      <c r="L190" s="39">
        <v>4</v>
      </c>
      <c r="M190" s="25">
        <f t="shared" si="51"/>
        <v>100</v>
      </c>
      <c r="N190" s="38">
        <v>37.113043478260877</v>
      </c>
      <c r="O190" s="38">
        <v>37.113043478260877</v>
      </c>
      <c r="P190" s="42">
        <f t="shared" si="52"/>
        <v>1</v>
      </c>
      <c r="Q190" s="38">
        <v>30.927536231884062</v>
      </c>
      <c r="R190" s="43">
        <v>30.927536231884062</v>
      </c>
      <c r="S190" s="42">
        <f t="shared" si="53"/>
        <v>1</v>
      </c>
      <c r="T190" s="25">
        <f t="shared" si="54"/>
        <v>100</v>
      </c>
      <c r="U190" s="28">
        <f t="shared" si="55"/>
        <v>100</v>
      </c>
      <c r="V190" s="39">
        <v>5</v>
      </c>
      <c r="W190" s="39">
        <v>5</v>
      </c>
      <c r="X190" s="29">
        <v>100</v>
      </c>
      <c r="Y190" s="38">
        <v>39</v>
      </c>
      <c r="Z190" s="38">
        <v>39</v>
      </c>
      <c r="AA190" s="29">
        <f t="shared" si="56"/>
        <v>100</v>
      </c>
      <c r="AB190" s="30">
        <f t="shared" si="57"/>
        <v>100</v>
      </c>
      <c r="AC190" s="39">
        <v>0</v>
      </c>
      <c r="AD190" s="39">
        <v>5</v>
      </c>
      <c r="AE190" s="31">
        <f t="shared" si="58"/>
        <v>0</v>
      </c>
      <c r="AF190" s="39">
        <v>1</v>
      </c>
      <c r="AG190" s="39">
        <v>3</v>
      </c>
      <c r="AH190" s="31">
        <v>60</v>
      </c>
      <c r="AI190" s="44">
        <v>2</v>
      </c>
      <c r="AJ190" s="44">
        <v>2</v>
      </c>
      <c r="AK190" s="31">
        <f t="shared" si="59"/>
        <v>100</v>
      </c>
      <c r="AL190" s="33">
        <f t="shared" si="60"/>
        <v>54</v>
      </c>
      <c r="AM190" s="38">
        <v>38.800000000000004</v>
      </c>
      <c r="AN190" s="38">
        <v>38.800000000000004</v>
      </c>
      <c r="AO190" s="34">
        <f t="shared" si="61"/>
        <v>100</v>
      </c>
      <c r="AP190" s="38">
        <v>38.800000000000004</v>
      </c>
      <c r="AQ190" s="38">
        <v>38.800000000000004</v>
      </c>
      <c r="AR190" s="34">
        <f t="shared" si="62"/>
        <v>100</v>
      </c>
      <c r="AS190" s="38">
        <v>33.664705882352948</v>
      </c>
      <c r="AT190" s="38">
        <v>33.664705882352948</v>
      </c>
      <c r="AU190" s="34">
        <f t="shared" si="63"/>
        <v>100</v>
      </c>
      <c r="AV190" s="35">
        <f t="shared" si="64"/>
        <v>100</v>
      </c>
      <c r="AW190" s="43">
        <v>39</v>
      </c>
      <c r="AX190" s="38">
        <v>38.800000000000004</v>
      </c>
      <c r="AY190" s="36">
        <v>100</v>
      </c>
      <c r="AZ190" s="38">
        <v>38.800000000000004</v>
      </c>
      <c r="BA190" s="38">
        <v>38.800000000000004</v>
      </c>
      <c r="BB190" s="36">
        <f t="shared" si="66"/>
        <v>100</v>
      </c>
      <c r="BC190" s="38">
        <v>39</v>
      </c>
      <c r="BD190" s="38">
        <v>38.800000000000004</v>
      </c>
      <c r="BE190" s="36">
        <v>100</v>
      </c>
      <c r="BF190" s="37">
        <f t="shared" si="68"/>
        <v>100</v>
      </c>
      <c r="BG190" s="6">
        <f t="shared" si="69"/>
        <v>90.8</v>
      </c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</row>
    <row r="191" spans="1:245" ht="15.75">
      <c r="A191" s="39"/>
      <c r="B191" s="4" t="s">
        <v>165</v>
      </c>
      <c r="C191" s="21">
        <v>99.600000000000009</v>
      </c>
      <c r="D191" s="8">
        <v>18</v>
      </c>
      <c r="E191" s="8">
        <v>18</v>
      </c>
      <c r="F191" s="22">
        <f t="shared" si="48"/>
        <v>1</v>
      </c>
      <c r="G191" s="8">
        <v>39</v>
      </c>
      <c r="H191" s="8">
        <v>39</v>
      </c>
      <c r="I191" s="23">
        <f t="shared" si="49"/>
        <v>1</v>
      </c>
      <c r="J191" s="24">
        <f t="shared" si="50"/>
        <v>100</v>
      </c>
      <c r="K191" s="8">
        <v>4</v>
      </c>
      <c r="L191" s="8">
        <v>4</v>
      </c>
      <c r="M191" s="25">
        <f t="shared" si="51"/>
        <v>100</v>
      </c>
      <c r="N191" s="21">
        <v>91.757480314960645</v>
      </c>
      <c r="O191" s="21">
        <v>91.757480314960645</v>
      </c>
      <c r="P191" s="26">
        <f t="shared" si="52"/>
        <v>1</v>
      </c>
      <c r="Q191" s="21">
        <v>79.993700787401579</v>
      </c>
      <c r="R191" s="27">
        <v>79.993700787401579</v>
      </c>
      <c r="S191" s="26">
        <f t="shared" si="53"/>
        <v>1</v>
      </c>
      <c r="T191" s="25">
        <f t="shared" si="54"/>
        <v>100</v>
      </c>
      <c r="U191" s="28">
        <f t="shared" si="55"/>
        <v>100</v>
      </c>
      <c r="V191" s="8">
        <v>5</v>
      </c>
      <c r="W191" s="8">
        <v>5</v>
      </c>
      <c r="X191" s="29">
        <v>100</v>
      </c>
      <c r="Y191" s="21">
        <v>90.18897637795277</v>
      </c>
      <c r="Z191" s="21">
        <v>99.600000000000009</v>
      </c>
      <c r="AA191" s="29">
        <f t="shared" si="56"/>
        <v>90.551181102362207</v>
      </c>
      <c r="AB191" s="30">
        <f t="shared" si="57"/>
        <v>95.275590551181097</v>
      </c>
      <c r="AC191" s="8">
        <v>0</v>
      </c>
      <c r="AD191" s="8">
        <v>5</v>
      </c>
      <c r="AE191" s="31">
        <f t="shared" si="58"/>
        <v>0</v>
      </c>
      <c r="AF191" s="8">
        <v>1</v>
      </c>
      <c r="AG191" s="8">
        <v>3</v>
      </c>
      <c r="AH191" s="31">
        <v>30</v>
      </c>
      <c r="AI191" s="32">
        <v>5</v>
      </c>
      <c r="AJ191" s="32">
        <v>7</v>
      </c>
      <c r="AK191" s="31">
        <f t="shared" si="59"/>
        <v>71.428571428571431</v>
      </c>
      <c r="AL191" s="33">
        <f t="shared" si="60"/>
        <v>33.428571428571431</v>
      </c>
      <c r="AM191" s="21">
        <v>99.600000000000009</v>
      </c>
      <c r="AN191" s="21">
        <v>99.600000000000009</v>
      </c>
      <c r="AO191" s="34">
        <f t="shared" si="61"/>
        <v>100</v>
      </c>
      <c r="AP191" s="21">
        <v>99.600000000000009</v>
      </c>
      <c r="AQ191" s="21">
        <v>99.600000000000009</v>
      </c>
      <c r="AR191" s="34">
        <f t="shared" si="62"/>
        <v>100</v>
      </c>
      <c r="AS191" s="21">
        <v>90.114285714285728</v>
      </c>
      <c r="AT191" s="21">
        <v>90.114285714285728</v>
      </c>
      <c r="AU191" s="34">
        <f t="shared" si="63"/>
        <v>100</v>
      </c>
      <c r="AV191" s="35">
        <f t="shared" si="64"/>
        <v>100</v>
      </c>
      <c r="AW191" s="27">
        <v>99.600000000000009</v>
      </c>
      <c r="AX191" s="21">
        <v>99.600000000000009</v>
      </c>
      <c r="AY191" s="36">
        <f t="shared" ref="AY191:AY254" si="73">AW191/AX191*100</f>
        <v>100</v>
      </c>
      <c r="AZ191" s="21">
        <v>98.019047619047626</v>
      </c>
      <c r="BA191" s="21">
        <v>99.600000000000009</v>
      </c>
      <c r="BB191" s="36">
        <f t="shared" si="66"/>
        <v>98.412698412698404</v>
      </c>
      <c r="BC191" s="21">
        <v>98.019047619047626</v>
      </c>
      <c r="BD191" s="21">
        <v>99.600000000000009</v>
      </c>
      <c r="BE191" s="36">
        <f t="shared" ref="BE191:BE254" si="74">BC191/BD191*100</f>
        <v>98.412698412698404</v>
      </c>
      <c r="BF191" s="37">
        <f t="shared" si="68"/>
        <v>98.888888888888886</v>
      </c>
      <c r="BG191" s="6">
        <f t="shared" si="69"/>
        <v>85.518610173728277</v>
      </c>
    </row>
    <row r="192" spans="1:245" s="45" customFormat="1" ht="15.75">
      <c r="A192" s="39"/>
      <c r="B192" s="4" t="s">
        <v>166</v>
      </c>
      <c r="C192" s="21">
        <v>120.4</v>
      </c>
      <c r="D192" s="8">
        <v>23</v>
      </c>
      <c r="E192" s="8">
        <v>23</v>
      </c>
      <c r="F192" s="22">
        <f t="shared" si="48"/>
        <v>1</v>
      </c>
      <c r="G192" s="8">
        <v>39</v>
      </c>
      <c r="H192" s="8">
        <v>39</v>
      </c>
      <c r="I192" s="23">
        <f t="shared" si="49"/>
        <v>1</v>
      </c>
      <c r="J192" s="24">
        <f t="shared" si="50"/>
        <v>100</v>
      </c>
      <c r="K192" s="8">
        <v>4</v>
      </c>
      <c r="L192" s="8">
        <v>4</v>
      </c>
      <c r="M192" s="25">
        <f t="shared" si="51"/>
        <v>100</v>
      </c>
      <c r="N192" s="21">
        <v>109.99506172839506</v>
      </c>
      <c r="O192" s="21">
        <v>110.73827160493828</v>
      </c>
      <c r="P192" s="26">
        <f t="shared" si="52"/>
        <v>0.99328859060402674</v>
      </c>
      <c r="Q192" s="21">
        <v>95.874074074074073</v>
      </c>
      <c r="R192" s="27">
        <v>96.617283950617292</v>
      </c>
      <c r="S192" s="26">
        <f t="shared" si="53"/>
        <v>0.99230769230769222</v>
      </c>
      <c r="T192" s="25">
        <f t="shared" si="54"/>
        <v>99.279814145585959</v>
      </c>
      <c r="U192" s="28">
        <f t="shared" si="55"/>
        <v>99.711925658234378</v>
      </c>
      <c r="V192" s="8">
        <v>5</v>
      </c>
      <c r="W192" s="8">
        <v>5</v>
      </c>
      <c r="X192" s="29">
        <v>100</v>
      </c>
      <c r="Y192" s="21">
        <v>110.73827160493828</v>
      </c>
      <c r="Z192" s="21">
        <v>120.4</v>
      </c>
      <c r="AA192" s="29">
        <f t="shared" si="56"/>
        <v>91.975308641975303</v>
      </c>
      <c r="AB192" s="30">
        <f t="shared" si="57"/>
        <v>95.987654320987644</v>
      </c>
      <c r="AC192" s="8">
        <v>0</v>
      </c>
      <c r="AD192" s="8">
        <v>5</v>
      </c>
      <c r="AE192" s="31">
        <f t="shared" si="58"/>
        <v>0</v>
      </c>
      <c r="AF192" s="8">
        <v>1</v>
      </c>
      <c r="AG192" s="8">
        <v>3</v>
      </c>
      <c r="AH192" s="31">
        <v>30</v>
      </c>
      <c r="AI192" s="32">
        <v>4</v>
      </c>
      <c r="AJ192" s="32">
        <v>5</v>
      </c>
      <c r="AK192" s="31">
        <f t="shared" si="59"/>
        <v>80</v>
      </c>
      <c r="AL192" s="33">
        <f t="shared" si="60"/>
        <v>36</v>
      </c>
      <c r="AM192" s="21">
        <v>120.4</v>
      </c>
      <c r="AN192" s="21">
        <v>120.4</v>
      </c>
      <c r="AO192" s="34">
        <f t="shared" si="61"/>
        <v>100</v>
      </c>
      <c r="AP192" s="21">
        <v>118.17037037037038</v>
      </c>
      <c r="AQ192" s="21">
        <v>120.4</v>
      </c>
      <c r="AR192" s="34">
        <f t="shared" si="62"/>
        <v>98.148148148148152</v>
      </c>
      <c r="AS192" s="21">
        <v>108.50864197530865</v>
      </c>
      <c r="AT192" s="21">
        <v>108.50864197530865</v>
      </c>
      <c r="AU192" s="34">
        <f t="shared" si="63"/>
        <v>100</v>
      </c>
      <c r="AV192" s="35">
        <f t="shared" si="64"/>
        <v>99.259259259259267</v>
      </c>
      <c r="AW192" s="27">
        <v>120.4</v>
      </c>
      <c r="AX192" s="21">
        <v>120.4</v>
      </c>
      <c r="AY192" s="36">
        <f t="shared" si="73"/>
        <v>100</v>
      </c>
      <c r="AZ192" s="21">
        <v>118.91358024691358</v>
      </c>
      <c r="BA192" s="21">
        <v>120.4</v>
      </c>
      <c r="BB192" s="36">
        <f t="shared" si="66"/>
        <v>98.76543209876543</v>
      </c>
      <c r="BC192" s="21">
        <v>120.4</v>
      </c>
      <c r="BD192" s="21">
        <v>120.4</v>
      </c>
      <c r="BE192" s="36">
        <f t="shared" si="74"/>
        <v>100</v>
      </c>
      <c r="BF192" s="37">
        <f t="shared" si="68"/>
        <v>99.753086419753089</v>
      </c>
      <c r="BG192" s="6">
        <f t="shared" si="69"/>
        <v>86.142385131646876</v>
      </c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</row>
    <row r="193" spans="1:245" ht="15.75">
      <c r="A193" s="39"/>
      <c r="B193" s="4" t="s">
        <v>167</v>
      </c>
      <c r="C193" s="21">
        <v>111.2</v>
      </c>
      <c r="D193" s="8">
        <v>20</v>
      </c>
      <c r="E193" s="8">
        <v>20</v>
      </c>
      <c r="F193" s="22">
        <f t="shared" si="48"/>
        <v>1</v>
      </c>
      <c r="G193" s="8">
        <v>39</v>
      </c>
      <c r="H193" s="8">
        <v>39</v>
      </c>
      <c r="I193" s="23">
        <f t="shared" si="49"/>
        <v>1</v>
      </c>
      <c r="J193" s="24">
        <f t="shared" si="50"/>
        <v>100</v>
      </c>
      <c r="K193" s="8">
        <v>4</v>
      </c>
      <c r="L193" s="8">
        <v>4</v>
      </c>
      <c r="M193" s="25">
        <f t="shared" si="51"/>
        <v>100</v>
      </c>
      <c r="N193" s="21">
        <v>86.488888888888894</v>
      </c>
      <c r="O193" s="21">
        <v>87.942483660130733</v>
      </c>
      <c r="P193" s="26">
        <f t="shared" si="52"/>
        <v>0.98347107438016523</v>
      </c>
      <c r="Q193" s="21">
        <v>52.329411764705881</v>
      </c>
      <c r="R193" s="27">
        <v>53.783006535947713</v>
      </c>
      <c r="S193" s="26">
        <f t="shared" si="53"/>
        <v>0.97297297297297292</v>
      </c>
      <c r="T193" s="25">
        <f t="shared" si="54"/>
        <v>97.822202367656914</v>
      </c>
      <c r="U193" s="28">
        <f t="shared" si="55"/>
        <v>99.128880947062768</v>
      </c>
      <c r="V193" s="8">
        <v>5</v>
      </c>
      <c r="W193" s="8">
        <v>5</v>
      </c>
      <c r="X193" s="29">
        <v>100</v>
      </c>
      <c r="Y193" s="21">
        <v>103.20522875816992</v>
      </c>
      <c r="Z193" s="21">
        <v>111.2</v>
      </c>
      <c r="AA193" s="29">
        <f t="shared" si="56"/>
        <v>92.810457516339866</v>
      </c>
      <c r="AB193" s="30">
        <f t="shared" si="57"/>
        <v>96.405228758169926</v>
      </c>
      <c r="AC193" s="8">
        <v>0</v>
      </c>
      <c r="AD193" s="8">
        <v>5</v>
      </c>
      <c r="AE193" s="31">
        <f t="shared" si="58"/>
        <v>0</v>
      </c>
      <c r="AF193" s="8">
        <v>0</v>
      </c>
      <c r="AG193" s="8">
        <v>3</v>
      </c>
      <c r="AH193" s="31">
        <f>AF193*100/3</f>
        <v>0</v>
      </c>
      <c r="AI193" s="32">
        <v>2</v>
      </c>
      <c r="AJ193" s="32">
        <v>2</v>
      </c>
      <c r="AK193" s="31">
        <f t="shared" si="59"/>
        <v>100</v>
      </c>
      <c r="AL193" s="33">
        <f t="shared" si="60"/>
        <v>30</v>
      </c>
      <c r="AM193" s="21">
        <v>109.01960784313727</v>
      </c>
      <c r="AN193" s="21">
        <v>111.2</v>
      </c>
      <c r="AO193" s="34">
        <f t="shared" si="61"/>
        <v>98.039215686274517</v>
      </c>
      <c r="AP193" s="21">
        <v>111.2</v>
      </c>
      <c r="AQ193" s="21">
        <v>111.2</v>
      </c>
      <c r="AR193" s="34">
        <f t="shared" si="62"/>
        <v>100</v>
      </c>
      <c r="AS193" s="21">
        <v>79.220915032679741</v>
      </c>
      <c r="AT193" s="21">
        <v>79.947712418300654</v>
      </c>
      <c r="AU193" s="34">
        <f t="shared" si="63"/>
        <v>99.090909090909093</v>
      </c>
      <c r="AV193" s="35">
        <f t="shared" si="64"/>
        <v>99.03386809269162</v>
      </c>
      <c r="AW193" s="27">
        <v>107.56601307189543</v>
      </c>
      <c r="AX193" s="21">
        <v>111.2</v>
      </c>
      <c r="AY193" s="36">
        <f t="shared" si="73"/>
        <v>96.732026143790847</v>
      </c>
      <c r="AZ193" s="21">
        <v>106.81052631578947</v>
      </c>
      <c r="BA193" s="21">
        <v>111.2</v>
      </c>
      <c r="BB193" s="36">
        <f t="shared" si="66"/>
        <v>96.05263157894737</v>
      </c>
      <c r="BC193" s="21">
        <v>108.27368421052631</v>
      </c>
      <c r="BD193" s="21">
        <v>111.2</v>
      </c>
      <c r="BE193" s="36">
        <f t="shared" si="74"/>
        <v>97.368421052631575</v>
      </c>
      <c r="BF193" s="37">
        <f t="shared" si="68"/>
        <v>96.914344685242526</v>
      </c>
      <c r="BG193" s="6">
        <f t="shared" si="69"/>
        <v>84.296464496633376</v>
      </c>
    </row>
    <row r="194" spans="1:245" ht="15.75">
      <c r="A194" s="39"/>
      <c r="B194" s="4" t="s">
        <v>168</v>
      </c>
      <c r="C194" s="38">
        <v>100</v>
      </c>
      <c r="D194" s="39">
        <v>23</v>
      </c>
      <c r="E194" s="39">
        <v>23</v>
      </c>
      <c r="F194" s="40">
        <f t="shared" si="48"/>
        <v>1</v>
      </c>
      <c r="G194" s="39">
        <v>39</v>
      </c>
      <c r="H194" s="39">
        <v>39</v>
      </c>
      <c r="I194" s="41">
        <f t="shared" si="49"/>
        <v>1</v>
      </c>
      <c r="J194" s="24">
        <f t="shared" si="50"/>
        <v>100</v>
      </c>
      <c r="K194" s="39">
        <v>4</v>
      </c>
      <c r="L194" s="39">
        <v>4</v>
      </c>
      <c r="M194" s="25">
        <f t="shared" si="51"/>
        <v>100</v>
      </c>
      <c r="N194" s="38">
        <v>85.444874274661515</v>
      </c>
      <c r="O194" s="38">
        <v>86.36363636363636</v>
      </c>
      <c r="P194" s="42">
        <f t="shared" si="52"/>
        <v>0.98936170212765973</v>
      </c>
      <c r="Q194" s="38">
        <v>62.385321100917423</v>
      </c>
      <c r="R194" s="43">
        <v>67.88990825688073</v>
      </c>
      <c r="S194" s="42">
        <f t="shared" si="53"/>
        <v>0.91891891891891886</v>
      </c>
      <c r="T194" s="25">
        <f t="shared" si="54"/>
        <v>95.414031052328923</v>
      </c>
      <c r="U194" s="28">
        <f t="shared" si="55"/>
        <v>98.165612420931581</v>
      </c>
      <c r="V194" s="39">
        <v>5</v>
      </c>
      <c r="W194" s="39">
        <v>5</v>
      </c>
      <c r="X194" s="29">
        <v>100</v>
      </c>
      <c r="Y194" s="38">
        <v>80.733944954128447</v>
      </c>
      <c r="Z194" s="38">
        <v>100</v>
      </c>
      <c r="AA194" s="29">
        <f t="shared" si="56"/>
        <v>80.733944954128447</v>
      </c>
      <c r="AB194" s="30">
        <f t="shared" si="57"/>
        <v>90.366972477064223</v>
      </c>
      <c r="AC194" s="39">
        <v>1</v>
      </c>
      <c r="AD194" s="39">
        <v>5</v>
      </c>
      <c r="AE194" s="31">
        <f t="shared" si="58"/>
        <v>20</v>
      </c>
      <c r="AF194" s="39">
        <v>1</v>
      </c>
      <c r="AG194" s="39">
        <v>3</v>
      </c>
      <c r="AH194" s="31">
        <v>30</v>
      </c>
      <c r="AI194" s="44">
        <v>8</v>
      </c>
      <c r="AJ194" s="44">
        <v>10</v>
      </c>
      <c r="AK194" s="31">
        <f t="shared" si="59"/>
        <v>80</v>
      </c>
      <c r="AL194" s="33">
        <f t="shared" si="60"/>
        <v>42</v>
      </c>
      <c r="AM194" s="38">
        <v>96.330275229357795</v>
      </c>
      <c r="AN194" s="38">
        <v>100</v>
      </c>
      <c r="AO194" s="34">
        <f t="shared" si="61"/>
        <v>96.330275229357795</v>
      </c>
      <c r="AP194" s="38">
        <v>97.247706422018354</v>
      </c>
      <c r="AQ194" s="38">
        <v>100</v>
      </c>
      <c r="AR194" s="34">
        <f t="shared" si="62"/>
        <v>97.247706422018354</v>
      </c>
      <c r="AS194" s="38">
        <v>66.972477064220186</v>
      </c>
      <c r="AT194" s="38">
        <v>70.642201834862391</v>
      </c>
      <c r="AU194" s="34">
        <f t="shared" si="63"/>
        <v>94.805194805194802</v>
      </c>
      <c r="AV194" s="35">
        <f t="shared" si="64"/>
        <v>96.392231621589431</v>
      </c>
      <c r="AW194" s="43">
        <v>92.660550458715591</v>
      </c>
      <c r="AX194" s="38">
        <v>100</v>
      </c>
      <c r="AY194" s="36">
        <f t="shared" si="73"/>
        <v>92.660550458715591</v>
      </c>
      <c r="AZ194" s="38">
        <v>94.495412844036693</v>
      </c>
      <c r="BA194" s="38">
        <v>100</v>
      </c>
      <c r="BB194" s="36">
        <f t="shared" si="66"/>
        <v>94.495412844036693</v>
      </c>
      <c r="BC194" s="38">
        <v>92.660550458715591</v>
      </c>
      <c r="BD194" s="38">
        <v>100</v>
      </c>
      <c r="BE194" s="36">
        <f t="shared" si="74"/>
        <v>92.660550458715591</v>
      </c>
      <c r="BF194" s="37">
        <f t="shared" si="68"/>
        <v>93.027522935779814</v>
      </c>
      <c r="BG194" s="6">
        <f t="shared" si="69"/>
        <v>83.99046789107301</v>
      </c>
    </row>
    <row r="195" spans="1:245" ht="15.75">
      <c r="A195" s="39"/>
      <c r="B195" s="4" t="s">
        <v>90</v>
      </c>
      <c r="C195" s="21">
        <v>99.2</v>
      </c>
      <c r="D195" s="8">
        <v>20</v>
      </c>
      <c r="E195" s="8">
        <v>20</v>
      </c>
      <c r="F195" s="22">
        <f t="shared" ref="F195:F258" si="75">D195/E195</f>
        <v>1</v>
      </c>
      <c r="G195" s="8">
        <v>39</v>
      </c>
      <c r="H195" s="8">
        <v>39</v>
      </c>
      <c r="I195" s="23">
        <f t="shared" ref="I195:I258" si="76">G195/H195</f>
        <v>1</v>
      </c>
      <c r="J195" s="24">
        <f t="shared" ref="J195:J258" si="77">0.5*(F195+I195)*100</f>
        <v>100</v>
      </c>
      <c r="K195" s="8">
        <v>4</v>
      </c>
      <c r="L195" s="8">
        <v>4</v>
      </c>
      <c r="M195" s="25">
        <f t="shared" ref="M195:M258" si="78">+K195/L195*100</f>
        <v>100</v>
      </c>
      <c r="N195" s="21">
        <v>84.943712574850295</v>
      </c>
      <c r="O195" s="21">
        <v>87.319760479041918</v>
      </c>
      <c r="P195" s="26">
        <f t="shared" ref="P195:P258" si="79">N195/O195</f>
        <v>0.97278911564625847</v>
      </c>
      <c r="Q195" s="21">
        <v>73.063473053892224</v>
      </c>
      <c r="R195" s="27">
        <v>75.439520958083833</v>
      </c>
      <c r="S195" s="26">
        <f t="shared" ref="S195:S258" si="80">Q195/R195</f>
        <v>0.96850393700787407</v>
      </c>
      <c r="T195" s="25">
        <f t="shared" ref="T195:T258" si="81">(P195+S195)*0.5*100</f>
        <v>97.064652632706625</v>
      </c>
      <c r="U195" s="28">
        <f t="shared" ref="U195:U258" si="82">J195*0.3+M195*0.3+T195*0.4</f>
        <v>98.825861053082662</v>
      </c>
      <c r="V195" s="8">
        <v>5</v>
      </c>
      <c r="W195" s="8">
        <v>5</v>
      </c>
      <c r="X195" s="29">
        <v>100</v>
      </c>
      <c r="Y195" s="21">
        <v>91.431325301204822</v>
      </c>
      <c r="Z195" s="21">
        <v>99.2</v>
      </c>
      <c r="AA195" s="29">
        <f t="shared" ref="AA195:AA258" si="83">Y195/Z195*100</f>
        <v>92.168674698795186</v>
      </c>
      <c r="AB195" s="30">
        <f t="shared" ref="AB195:AB258" si="84">X195*0.5+AA195*0.5</f>
        <v>96.0843373493976</v>
      </c>
      <c r="AC195" s="8">
        <v>1</v>
      </c>
      <c r="AD195" s="8">
        <v>5</v>
      </c>
      <c r="AE195" s="31">
        <f t="shared" ref="AE195:AE258" si="85">AC195*20</f>
        <v>20</v>
      </c>
      <c r="AF195" s="8">
        <v>1</v>
      </c>
      <c r="AG195" s="8">
        <v>3</v>
      </c>
      <c r="AH195" s="31">
        <v>30</v>
      </c>
      <c r="AI195" s="32">
        <v>2</v>
      </c>
      <c r="AJ195" s="32">
        <v>3</v>
      </c>
      <c r="AK195" s="31">
        <f t="shared" ref="AK195:AK258" si="86">AI195/AJ195*100</f>
        <v>66.666666666666657</v>
      </c>
      <c r="AL195" s="33">
        <f t="shared" ref="AL195:AL258" si="87">AE195*0.3+AH195*0.4+AK195*0.3</f>
        <v>38</v>
      </c>
      <c r="AM195" s="21">
        <v>96.809638554216875</v>
      </c>
      <c r="AN195" s="21">
        <v>99.2</v>
      </c>
      <c r="AO195" s="34">
        <f t="shared" ref="AO195:AO258" si="88">AM195/AN195*100</f>
        <v>97.590361445783131</v>
      </c>
      <c r="AP195" s="21">
        <v>98.602409638554207</v>
      </c>
      <c r="AQ195" s="21">
        <v>99.2</v>
      </c>
      <c r="AR195" s="34">
        <f t="shared" ref="AR195:AR258" si="89">AP195/AQ195*100</f>
        <v>99.397590361445765</v>
      </c>
      <c r="AS195" s="21">
        <v>67.527710843373498</v>
      </c>
      <c r="AT195" s="21">
        <v>68.722891566265062</v>
      </c>
      <c r="AU195" s="34">
        <f t="shared" ref="AU195:AU258" si="90">AS195/AT195*100</f>
        <v>98.260869565217391</v>
      </c>
      <c r="AV195" s="35">
        <f t="shared" ref="AV195:AV258" si="91">AO195*0.4+AR195*0.4+AU195*0.2</f>
        <v>98.447354635935042</v>
      </c>
      <c r="AW195" s="27">
        <v>96.809638554216875</v>
      </c>
      <c r="AX195" s="21">
        <v>99.2</v>
      </c>
      <c r="AY195" s="36">
        <f t="shared" si="73"/>
        <v>97.590361445783131</v>
      </c>
      <c r="AZ195" s="21">
        <v>96.795151515151531</v>
      </c>
      <c r="BA195" s="21">
        <v>99.2</v>
      </c>
      <c r="BB195" s="36">
        <f t="shared" ref="BB195:BB258" si="92">AZ195/BA195*100</f>
        <v>97.575757575757592</v>
      </c>
      <c r="BC195" s="21">
        <v>97.997575757575746</v>
      </c>
      <c r="BD195" s="21">
        <v>99.2</v>
      </c>
      <c r="BE195" s="36">
        <f t="shared" si="74"/>
        <v>98.787878787878768</v>
      </c>
      <c r="BF195" s="37">
        <f t="shared" ref="BF195:BF258" si="93">AY195*0.3+BB195*0.2+BE195*0.5</f>
        <v>98.18619934282583</v>
      </c>
      <c r="BG195" s="6">
        <f t="shared" ref="BG195:BG258" si="94">(U195+AB195+AL195+AV195+BF195)/5</f>
        <v>85.90875047624823</v>
      </c>
    </row>
    <row r="196" spans="1:245" ht="15.75">
      <c r="A196" s="39"/>
      <c r="B196" s="4" t="s">
        <v>169</v>
      </c>
      <c r="C196" s="21">
        <v>113.2</v>
      </c>
      <c r="D196" s="8">
        <v>23</v>
      </c>
      <c r="E196" s="8">
        <v>23</v>
      </c>
      <c r="F196" s="22">
        <f t="shared" si="75"/>
        <v>1</v>
      </c>
      <c r="G196" s="8">
        <v>39</v>
      </c>
      <c r="H196" s="8">
        <v>39</v>
      </c>
      <c r="I196" s="23">
        <f t="shared" si="76"/>
        <v>1</v>
      </c>
      <c r="J196" s="24">
        <f t="shared" si="77"/>
        <v>100</v>
      </c>
      <c r="K196" s="8">
        <v>4</v>
      </c>
      <c r="L196" s="8">
        <v>4</v>
      </c>
      <c r="M196" s="25">
        <f t="shared" si="78"/>
        <v>100</v>
      </c>
      <c r="N196" s="21">
        <v>97.58620689655173</v>
      </c>
      <c r="O196" s="21">
        <v>102.46551724137932</v>
      </c>
      <c r="P196" s="26">
        <f t="shared" si="79"/>
        <v>0.95238095238095233</v>
      </c>
      <c r="Q196" s="21">
        <v>71.857391304347829</v>
      </c>
      <c r="R196" s="27">
        <v>78.747826086956522</v>
      </c>
      <c r="S196" s="26">
        <f t="shared" si="80"/>
        <v>0.91249999999999998</v>
      </c>
      <c r="T196" s="25">
        <f t="shared" si="81"/>
        <v>93.244047619047606</v>
      </c>
      <c r="U196" s="28">
        <f t="shared" si="82"/>
        <v>97.297619047619037</v>
      </c>
      <c r="V196" s="8">
        <v>5</v>
      </c>
      <c r="W196" s="8">
        <v>5</v>
      </c>
      <c r="X196" s="29">
        <v>100</v>
      </c>
      <c r="Y196" s="21">
        <v>88.591304347826096</v>
      </c>
      <c r="Z196" s="21">
        <v>113.2</v>
      </c>
      <c r="AA196" s="29">
        <f t="shared" si="83"/>
        <v>78.260869565217391</v>
      </c>
      <c r="AB196" s="30">
        <f t="shared" si="84"/>
        <v>89.130434782608688</v>
      </c>
      <c r="AC196" s="8">
        <v>0</v>
      </c>
      <c r="AD196" s="8">
        <v>5</v>
      </c>
      <c r="AE196" s="31">
        <f t="shared" si="85"/>
        <v>0</v>
      </c>
      <c r="AF196" s="8">
        <v>1</v>
      </c>
      <c r="AG196" s="8">
        <v>3</v>
      </c>
      <c r="AH196" s="31">
        <v>30</v>
      </c>
      <c r="AI196" s="32">
        <v>4</v>
      </c>
      <c r="AJ196" s="32">
        <v>4</v>
      </c>
      <c r="AK196" s="31">
        <f t="shared" si="86"/>
        <v>100</v>
      </c>
      <c r="AL196" s="33">
        <f t="shared" si="87"/>
        <v>42</v>
      </c>
      <c r="AM196" s="21">
        <v>102.37217391304348</v>
      </c>
      <c r="AN196" s="21">
        <v>113.2</v>
      </c>
      <c r="AO196" s="34">
        <f t="shared" si="88"/>
        <v>90.434782608695656</v>
      </c>
      <c r="AP196" s="21">
        <v>109.2280701754386</v>
      </c>
      <c r="AQ196" s="21">
        <v>113.2</v>
      </c>
      <c r="AR196" s="34">
        <f t="shared" si="89"/>
        <v>96.491228070175438</v>
      </c>
      <c r="AS196" s="21">
        <v>72.487719298245622</v>
      </c>
      <c r="AT196" s="21">
        <v>81.424561403508775</v>
      </c>
      <c r="AU196" s="34">
        <f t="shared" si="90"/>
        <v>89.024390243902445</v>
      </c>
      <c r="AV196" s="35">
        <f t="shared" si="91"/>
        <v>92.575282320328938</v>
      </c>
      <c r="AW196" s="27">
        <v>101.28421052631579</v>
      </c>
      <c r="AX196" s="21">
        <v>113.2</v>
      </c>
      <c r="AY196" s="36">
        <f t="shared" si="73"/>
        <v>89.473684210526315</v>
      </c>
      <c r="AZ196" s="21">
        <v>107.24210526315791</v>
      </c>
      <c r="BA196" s="21">
        <v>113.2</v>
      </c>
      <c r="BB196" s="36">
        <f t="shared" si="92"/>
        <v>94.736842105263165</v>
      </c>
      <c r="BC196" s="21">
        <v>106.24912280701754</v>
      </c>
      <c r="BD196" s="21">
        <v>113.2</v>
      </c>
      <c r="BE196" s="36">
        <f t="shared" si="74"/>
        <v>93.859649122807014</v>
      </c>
      <c r="BF196" s="37">
        <f t="shared" si="93"/>
        <v>92.719298245614027</v>
      </c>
      <c r="BG196" s="6">
        <f t="shared" si="94"/>
        <v>82.744526879234144</v>
      </c>
    </row>
    <row r="197" spans="1:245" s="39" customFormat="1" ht="15.75">
      <c r="B197" s="4" t="s">
        <v>170</v>
      </c>
      <c r="C197" s="38">
        <v>105.2</v>
      </c>
      <c r="D197" s="39">
        <v>20</v>
      </c>
      <c r="E197" s="39">
        <v>20</v>
      </c>
      <c r="F197" s="40">
        <f t="shared" si="75"/>
        <v>1</v>
      </c>
      <c r="G197" s="39">
        <v>39</v>
      </c>
      <c r="H197" s="39">
        <v>39</v>
      </c>
      <c r="I197" s="41">
        <f t="shared" si="76"/>
        <v>1</v>
      </c>
      <c r="J197" s="24">
        <f t="shared" si="77"/>
        <v>100</v>
      </c>
      <c r="K197" s="39">
        <v>4</v>
      </c>
      <c r="L197" s="39">
        <v>4</v>
      </c>
      <c r="M197" s="25">
        <f t="shared" si="78"/>
        <v>100</v>
      </c>
      <c r="N197" s="38">
        <v>92.611965811965817</v>
      </c>
      <c r="O197" s="38">
        <v>95.309401709401712</v>
      </c>
      <c r="P197" s="42">
        <f t="shared" si="79"/>
        <v>0.97169811320754718</v>
      </c>
      <c r="Q197" s="38">
        <v>80.923076923076934</v>
      </c>
      <c r="R197" s="43">
        <v>85.418803418803421</v>
      </c>
      <c r="S197" s="42">
        <f t="shared" si="80"/>
        <v>0.94736842105263164</v>
      </c>
      <c r="T197" s="25">
        <f t="shared" si="81"/>
        <v>95.953326713008934</v>
      </c>
      <c r="U197" s="28">
        <f t="shared" si="82"/>
        <v>98.381330685203579</v>
      </c>
      <c r="V197" s="39">
        <v>5</v>
      </c>
      <c r="W197" s="39">
        <v>5</v>
      </c>
      <c r="X197" s="29">
        <v>100</v>
      </c>
      <c r="Y197" s="38">
        <v>83.620512820512829</v>
      </c>
      <c r="Z197" s="38">
        <v>105.2</v>
      </c>
      <c r="AA197" s="29">
        <f t="shared" si="83"/>
        <v>79.487179487179489</v>
      </c>
      <c r="AB197" s="30">
        <f t="shared" si="84"/>
        <v>89.743589743589752</v>
      </c>
      <c r="AC197" s="39">
        <v>0</v>
      </c>
      <c r="AD197" s="39">
        <v>5</v>
      </c>
      <c r="AE197" s="31">
        <f t="shared" si="85"/>
        <v>0</v>
      </c>
      <c r="AF197" s="39">
        <v>2</v>
      </c>
      <c r="AG197" s="39">
        <v>3</v>
      </c>
      <c r="AH197" s="31">
        <v>60</v>
      </c>
      <c r="AI197" s="44">
        <v>13</v>
      </c>
      <c r="AJ197" s="44">
        <v>14</v>
      </c>
      <c r="AK197" s="31">
        <f t="shared" si="86"/>
        <v>92.857142857142861</v>
      </c>
      <c r="AL197" s="33">
        <f t="shared" si="87"/>
        <v>51.857142857142861</v>
      </c>
      <c r="AM197" s="38">
        <v>100.70427350427352</v>
      </c>
      <c r="AN197" s="38">
        <v>105.2</v>
      </c>
      <c r="AO197" s="34">
        <f t="shared" si="88"/>
        <v>95.726495726495727</v>
      </c>
      <c r="AP197" s="38">
        <v>101.6034188034188</v>
      </c>
      <c r="AQ197" s="38">
        <v>105.2</v>
      </c>
      <c r="AR197" s="34">
        <f t="shared" si="89"/>
        <v>96.581196581196579</v>
      </c>
      <c r="AS197" s="38">
        <v>80.023931623931631</v>
      </c>
      <c r="AT197" s="38">
        <v>83.620512820512829</v>
      </c>
      <c r="AU197" s="34">
        <f t="shared" si="90"/>
        <v>95.6989247311828</v>
      </c>
      <c r="AV197" s="35">
        <f t="shared" si="91"/>
        <v>96.062861869313494</v>
      </c>
      <c r="AW197" s="43">
        <v>100.70427350427352</v>
      </c>
      <c r="AX197" s="38">
        <v>105.2</v>
      </c>
      <c r="AY197" s="36">
        <f t="shared" si="73"/>
        <v>95.726495726495727</v>
      </c>
      <c r="AZ197" s="38">
        <v>99.805128205128213</v>
      </c>
      <c r="BA197" s="38">
        <v>105.2</v>
      </c>
      <c r="BB197" s="36">
        <f t="shared" si="92"/>
        <v>94.871794871794876</v>
      </c>
      <c r="BC197" s="38">
        <v>100.70427350427352</v>
      </c>
      <c r="BD197" s="38">
        <v>105.2</v>
      </c>
      <c r="BE197" s="36">
        <f t="shared" si="74"/>
        <v>95.726495726495727</v>
      </c>
      <c r="BF197" s="37">
        <f t="shared" si="93"/>
        <v>95.555555555555557</v>
      </c>
      <c r="BG197" s="6">
        <f t="shared" si="94"/>
        <v>86.320096142161049</v>
      </c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</row>
    <row r="198" spans="1:245" ht="15.75">
      <c r="A198" s="39"/>
      <c r="B198" s="4" t="s">
        <v>171</v>
      </c>
      <c r="C198" s="38">
        <v>110.4</v>
      </c>
      <c r="D198" s="39">
        <v>23</v>
      </c>
      <c r="E198" s="39">
        <v>23</v>
      </c>
      <c r="F198" s="40">
        <f t="shared" si="75"/>
        <v>1</v>
      </c>
      <c r="G198" s="39">
        <v>39</v>
      </c>
      <c r="H198" s="39">
        <v>39</v>
      </c>
      <c r="I198" s="41">
        <f t="shared" si="76"/>
        <v>1</v>
      </c>
      <c r="J198" s="24">
        <f t="shared" si="77"/>
        <v>100</v>
      </c>
      <c r="K198" s="39">
        <v>4</v>
      </c>
      <c r="L198" s="39">
        <v>4</v>
      </c>
      <c r="M198" s="25">
        <f t="shared" si="78"/>
        <v>100</v>
      </c>
      <c r="N198" s="38">
        <v>94.139534883720941</v>
      </c>
      <c r="O198" s="38">
        <v>96.706976744186065</v>
      </c>
      <c r="P198" s="42">
        <f t="shared" si="79"/>
        <v>0.97345132743362828</v>
      </c>
      <c r="Q198" s="38">
        <v>65.897674418604666</v>
      </c>
      <c r="R198" s="43">
        <v>68.465116279069775</v>
      </c>
      <c r="S198" s="42">
        <f t="shared" si="80"/>
        <v>0.96250000000000013</v>
      </c>
      <c r="T198" s="25">
        <f t="shared" si="81"/>
        <v>96.797566371681427</v>
      </c>
      <c r="U198" s="28">
        <f t="shared" si="82"/>
        <v>98.719026548672574</v>
      </c>
      <c r="V198" s="39">
        <v>5</v>
      </c>
      <c r="W198" s="39">
        <v>5</v>
      </c>
      <c r="X198" s="29">
        <v>100</v>
      </c>
      <c r="Y198" s="38">
        <v>107</v>
      </c>
      <c r="Z198" s="38">
        <v>110.4</v>
      </c>
      <c r="AA198" s="29">
        <f t="shared" si="83"/>
        <v>96.920289855072468</v>
      </c>
      <c r="AB198" s="30">
        <f t="shared" si="84"/>
        <v>98.460144927536234</v>
      </c>
      <c r="AC198" s="39">
        <v>0</v>
      </c>
      <c r="AD198" s="39">
        <v>5</v>
      </c>
      <c r="AE198" s="31">
        <f t="shared" si="85"/>
        <v>0</v>
      </c>
      <c r="AF198" s="39">
        <v>1</v>
      </c>
      <c r="AG198" s="39">
        <v>3</v>
      </c>
      <c r="AH198" s="31">
        <v>30</v>
      </c>
      <c r="AI198" s="44">
        <v>2</v>
      </c>
      <c r="AJ198" s="44">
        <v>2</v>
      </c>
      <c r="AK198" s="31">
        <f t="shared" si="86"/>
        <v>100</v>
      </c>
      <c r="AL198" s="33">
        <f t="shared" si="87"/>
        <v>42</v>
      </c>
      <c r="AM198" s="38">
        <v>108.67500000000001</v>
      </c>
      <c r="AN198" s="38">
        <v>110.4</v>
      </c>
      <c r="AO198" s="34">
        <f t="shared" si="88"/>
        <v>98.4375</v>
      </c>
      <c r="AP198" s="38">
        <v>108.67500000000001</v>
      </c>
      <c r="AQ198" s="38">
        <v>110.4</v>
      </c>
      <c r="AR198" s="34">
        <f t="shared" si="89"/>
        <v>98.4375</v>
      </c>
      <c r="AS198" s="38">
        <v>80.212500000000006</v>
      </c>
      <c r="AT198" s="38">
        <v>81.075000000000003</v>
      </c>
      <c r="AU198" s="34">
        <f t="shared" si="90"/>
        <v>98.936170212765958</v>
      </c>
      <c r="AV198" s="35">
        <f t="shared" si="91"/>
        <v>98.537234042553195</v>
      </c>
      <c r="AW198" s="43">
        <v>108</v>
      </c>
      <c r="AX198" s="38">
        <v>110.4</v>
      </c>
      <c r="AY198" s="36">
        <f t="shared" si="73"/>
        <v>97.826086956521735</v>
      </c>
      <c r="AZ198" s="38">
        <v>106.08750000000001</v>
      </c>
      <c r="BA198" s="38">
        <v>110.4</v>
      </c>
      <c r="BB198" s="36">
        <f t="shared" si="92"/>
        <v>96.09375</v>
      </c>
      <c r="BC198" s="38">
        <v>107</v>
      </c>
      <c r="BD198" s="38">
        <v>110.4</v>
      </c>
      <c r="BE198" s="36">
        <f t="shared" si="74"/>
        <v>96.920289855072468</v>
      </c>
      <c r="BF198" s="37">
        <f t="shared" si="93"/>
        <v>97.02672101449275</v>
      </c>
      <c r="BG198" s="6">
        <f t="shared" si="94"/>
        <v>86.948625306650953</v>
      </c>
    </row>
    <row r="199" spans="1:245" s="39" customFormat="1" ht="15.75">
      <c r="B199" s="4" t="s">
        <v>172</v>
      </c>
      <c r="C199" s="21">
        <v>110</v>
      </c>
      <c r="D199" s="8">
        <v>24</v>
      </c>
      <c r="E199" s="8">
        <v>24</v>
      </c>
      <c r="F199" s="22">
        <f t="shared" si="75"/>
        <v>1</v>
      </c>
      <c r="G199" s="8">
        <v>39</v>
      </c>
      <c r="H199" s="8">
        <v>39</v>
      </c>
      <c r="I199" s="23">
        <f t="shared" si="76"/>
        <v>1</v>
      </c>
      <c r="J199" s="24">
        <f t="shared" si="77"/>
        <v>100</v>
      </c>
      <c r="K199" s="8">
        <v>4</v>
      </c>
      <c r="L199" s="8">
        <v>4</v>
      </c>
      <c r="M199" s="25">
        <f t="shared" si="78"/>
        <v>100</v>
      </c>
      <c r="N199" s="21">
        <v>109.23611111111111</v>
      </c>
      <c r="O199" s="21">
        <v>109.23611111111111</v>
      </c>
      <c r="P199" s="26">
        <f t="shared" si="79"/>
        <v>1</v>
      </c>
      <c r="Q199" s="21">
        <v>109.23611111111111</v>
      </c>
      <c r="R199" s="27">
        <v>109.23611111111111</v>
      </c>
      <c r="S199" s="26">
        <f t="shared" si="80"/>
        <v>1</v>
      </c>
      <c r="T199" s="25">
        <f t="shared" si="81"/>
        <v>100</v>
      </c>
      <c r="U199" s="28">
        <f t="shared" si="82"/>
        <v>100</v>
      </c>
      <c r="V199" s="8">
        <v>5</v>
      </c>
      <c r="W199" s="8">
        <v>5</v>
      </c>
      <c r="X199" s="29">
        <v>100</v>
      </c>
      <c r="Y199" s="21">
        <v>106.94444444444446</v>
      </c>
      <c r="Z199" s="21">
        <v>110</v>
      </c>
      <c r="AA199" s="29">
        <f t="shared" si="83"/>
        <v>97.222222222222229</v>
      </c>
      <c r="AB199" s="30">
        <f t="shared" si="84"/>
        <v>98.611111111111114</v>
      </c>
      <c r="AC199" s="8">
        <v>0</v>
      </c>
      <c r="AD199" s="8">
        <v>5</v>
      </c>
      <c r="AE199" s="31">
        <f t="shared" si="85"/>
        <v>0</v>
      </c>
      <c r="AF199" s="8">
        <v>1</v>
      </c>
      <c r="AG199" s="8">
        <v>3</v>
      </c>
      <c r="AH199" s="31">
        <v>30</v>
      </c>
      <c r="AI199" s="32">
        <v>2</v>
      </c>
      <c r="AJ199" s="32">
        <v>2</v>
      </c>
      <c r="AK199" s="31">
        <f t="shared" si="86"/>
        <v>100</v>
      </c>
      <c r="AL199" s="33">
        <f t="shared" si="87"/>
        <v>42</v>
      </c>
      <c r="AM199" s="21">
        <v>109.23611111111111</v>
      </c>
      <c r="AN199" s="21">
        <v>110</v>
      </c>
      <c r="AO199" s="34">
        <f t="shared" si="88"/>
        <v>99.305555555555557</v>
      </c>
      <c r="AP199" s="21">
        <v>109.23611111111111</v>
      </c>
      <c r="AQ199" s="21">
        <v>110</v>
      </c>
      <c r="AR199" s="34">
        <f t="shared" si="89"/>
        <v>99.305555555555557</v>
      </c>
      <c r="AS199" s="21">
        <v>107.70833333333334</v>
      </c>
      <c r="AT199" s="21">
        <v>107.70833333333334</v>
      </c>
      <c r="AU199" s="34">
        <f t="shared" si="90"/>
        <v>100</v>
      </c>
      <c r="AV199" s="35">
        <f t="shared" si="91"/>
        <v>99.444444444444457</v>
      </c>
      <c r="AW199" s="27">
        <v>108.47222222222223</v>
      </c>
      <c r="AX199" s="21">
        <v>110</v>
      </c>
      <c r="AY199" s="36">
        <f t="shared" si="73"/>
        <v>98.611111111111114</v>
      </c>
      <c r="AZ199" s="21">
        <v>110</v>
      </c>
      <c r="BA199" s="21">
        <v>110</v>
      </c>
      <c r="BB199" s="36">
        <f t="shared" si="92"/>
        <v>100</v>
      </c>
      <c r="BC199" s="21">
        <v>108.47222222222223</v>
      </c>
      <c r="BD199" s="21">
        <v>110</v>
      </c>
      <c r="BE199" s="36">
        <f t="shared" si="74"/>
        <v>98.611111111111114</v>
      </c>
      <c r="BF199" s="37">
        <f t="shared" si="93"/>
        <v>98.888888888888886</v>
      </c>
      <c r="BG199" s="6">
        <f t="shared" si="94"/>
        <v>87.788888888888891</v>
      </c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</row>
    <row r="200" spans="1:245" ht="15.75">
      <c r="A200" s="39"/>
      <c r="B200" s="4" t="s">
        <v>173</v>
      </c>
      <c r="C200" s="21">
        <v>87.2</v>
      </c>
      <c r="D200" s="8">
        <v>20</v>
      </c>
      <c r="E200" s="8">
        <v>20</v>
      </c>
      <c r="F200" s="22">
        <f t="shared" si="75"/>
        <v>1</v>
      </c>
      <c r="G200" s="8">
        <v>39</v>
      </c>
      <c r="H200" s="8">
        <v>39</v>
      </c>
      <c r="I200" s="23">
        <f t="shared" si="76"/>
        <v>1</v>
      </c>
      <c r="J200" s="24">
        <f t="shared" si="77"/>
        <v>100</v>
      </c>
      <c r="K200" s="8">
        <v>4</v>
      </c>
      <c r="L200" s="8">
        <v>4</v>
      </c>
      <c r="M200" s="25">
        <f t="shared" si="78"/>
        <v>100</v>
      </c>
      <c r="N200" s="21">
        <v>83.206106870229021</v>
      </c>
      <c r="O200" s="21">
        <v>84.537404580152682</v>
      </c>
      <c r="P200" s="26">
        <f t="shared" si="79"/>
        <v>0.98425196850393704</v>
      </c>
      <c r="Q200" s="21">
        <v>77.215267175572521</v>
      </c>
      <c r="R200" s="27">
        <v>80.543511450381686</v>
      </c>
      <c r="S200" s="26">
        <f t="shared" si="80"/>
        <v>0.95867768595041314</v>
      </c>
      <c r="T200" s="25">
        <f t="shared" si="81"/>
        <v>97.146482722717508</v>
      </c>
      <c r="U200" s="28">
        <f t="shared" si="82"/>
        <v>98.858593089087009</v>
      </c>
      <c r="V200" s="8">
        <v>5</v>
      </c>
      <c r="W200" s="8">
        <v>5</v>
      </c>
      <c r="X200" s="29">
        <v>100</v>
      </c>
      <c r="Y200" s="21">
        <v>83.871755725190852</v>
      </c>
      <c r="Z200" s="21">
        <v>87.2</v>
      </c>
      <c r="AA200" s="29">
        <f t="shared" si="83"/>
        <v>96.183206106870244</v>
      </c>
      <c r="AB200" s="30">
        <f t="shared" si="84"/>
        <v>98.091603053435122</v>
      </c>
      <c r="AC200" s="8">
        <v>0</v>
      </c>
      <c r="AD200" s="8">
        <v>5</v>
      </c>
      <c r="AE200" s="31">
        <f t="shared" si="85"/>
        <v>0</v>
      </c>
      <c r="AF200" s="8">
        <v>2</v>
      </c>
      <c r="AG200" s="8">
        <v>3</v>
      </c>
      <c r="AH200" s="31">
        <v>60</v>
      </c>
      <c r="AI200" s="32">
        <v>3</v>
      </c>
      <c r="AJ200" s="32">
        <v>3</v>
      </c>
      <c r="AK200" s="31">
        <f t="shared" si="86"/>
        <v>100</v>
      </c>
      <c r="AL200" s="33">
        <f t="shared" si="87"/>
        <v>54</v>
      </c>
      <c r="AM200" s="21">
        <v>87.2</v>
      </c>
      <c r="AN200" s="21">
        <v>87.2</v>
      </c>
      <c r="AO200" s="34">
        <f t="shared" si="88"/>
        <v>100</v>
      </c>
      <c r="AP200" s="21">
        <v>87.2</v>
      </c>
      <c r="AQ200" s="21">
        <v>87.2</v>
      </c>
      <c r="AR200" s="34">
        <f t="shared" si="89"/>
        <v>100</v>
      </c>
      <c r="AS200" s="21">
        <v>77.138461538461542</v>
      </c>
      <c r="AT200" s="21">
        <v>77.138461538461542</v>
      </c>
      <c r="AU200" s="34">
        <f t="shared" si="90"/>
        <v>100</v>
      </c>
      <c r="AV200" s="35">
        <f t="shared" si="91"/>
        <v>100</v>
      </c>
      <c r="AW200" s="27">
        <v>83.846153846153854</v>
      </c>
      <c r="AX200" s="21">
        <v>87.2</v>
      </c>
      <c r="AY200" s="36">
        <f t="shared" si="73"/>
        <v>96.15384615384616</v>
      </c>
      <c r="AZ200" s="21">
        <v>85.85846153846154</v>
      </c>
      <c r="BA200" s="21">
        <v>87.2</v>
      </c>
      <c r="BB200" s="36">
        <f t="shared" si="92"/>
        <v>98.461538461538453</v>
      </c>
      <c r="BC200" s="21">
        <v>86.529230769230765</v>
      </c>
      <c r="BD200" s="21">
        <v>87.2</v>
      </c>
      <c r="BE200" s="36">
        <f t="shared" si="74"/>
        <v>99.230769230769226</v>
      </c>
      <c r="BF200" s="37">
        <f t="shared" si="93"/>
        <v>98.15384615384616</v>
      </c>
      <c r="BG200" s="6">
        <f t="shared" si="94"/>
        <v>89.820808459273664</v>
      </c>
    </row>
    <row r="201" spans="1:245" ht="15.75">
      <c r="A201" s="39"/>
      <c r="B201" s="4" t="s">
        <v>174</v>
      </c>
      <c r="C201" s="21">
        <v>241.60000000000002</v>
      </c>
      <c r="D201" s="8">
        <v>20</v>
      </c>
      <c r="E201" s="8">
        <v>20</v>
      </c>
      <c r="F201" s="22">
        <f t="shared" si="75"/>
        <v>1</v>
      </c>
      <c r="G201" s="8">
        <v>39</v>
      </c>
      <c r="H201" s="8">
        <v>39</v>
      </c>
      <c r="I201" s="23">
        <f t="shared" si="76"/>
        <v>1</v>
      </c>
      <c r="J201" s="24">
        <f t="shared" si="77"/>
        <v>100</v>
      </c>
      <c r="K201" s="8">
        <v>4</v>
      </c>
      <c r="L201" s="8">
        <v>4</v>
      </c>
      <c r="M201" s="25">
        <f t="shared" si="78"/>
        <v>100</v>
      </c>
      <c r="N201" s="21">
        <v>222.42539682539686</v>
      </c>
      <c r="O201" s="21">
        <v>229.4560846560847</v>
      </c>
      <c r="P201" s="26">
        <f t="shared" si="79"/>
        <v>0.96935933147632314</v>
      </c>
      <c r="Q201" s="21">
        <v>148.92275132275134</v>
      </c>
      <c r="R201" s="27">
        <v>152.11851851851853</v>
      </c>
      <c r="S201" s="26">
        <f t="shared" si="80"/>
        <v>0.97899159663865554</v>
      </c>
      <c r="T201" s="25">
        <f t="shared" si="81"/>
        <v>97.417546405748936</v>
      </c>
      <c r="U201" s="28">
        <f t="shared" si="82"/>
        <v>98.967018562299586</v>
      </c>
      <c r="V201" s="8">
        <v>5</v>
      </c>
      <c r="W201" s="8">
        <v>5</v>
      </c>
      <c r="X201" s="29">
        <v>100</v>
      </c>
      <c r="Y201" s="21">
        <v>235.84761904761908</v>
      </c>
      <c r="Z201" s="21">
        <v>241.60000000000002</v>
      </c>
      <c r="AA201" s="29">
        <f t="shared" si="83"/>
        <v>97.61904761904762</v>
      </c>
      <c r="AB201" s="30">
        <f t="shared" si="84"/>
        <v>98.80952380952381</v>
      </c>
      <c r="AC201" s="8">
        <v>0</v>
      </c>
      <c r="AD201" s="8">
        <v>5</v>
      </c>
      <c r="AE201" s="31">
        <f t="shared" si="85"/>
        <v>0</v>
      </c>
      <c r="AF201" s="8">
        <v>2</v>
      </c>
      <c r="AG201" s="8">
        <v>3</v>
      </c>
      <c r="AH201" s="31">
        <v>60</v>
      </c>
      <c r="AI201" s="32">
        <v>10</v>
      </c>
      <c r="AJ201" s="32">
        <v>12</v>
      </c>
      <c r="AK201" s="31">
        <f t="shared" si="86"/>
        <v>83.333333333333343</v>
      </c>
      <c r="AL201" s="33">
        <f t="shared" si="87"/>
        <v>49</v>
      </c>
      <c r="AM201" s="21">
        <v>235.19151193633954</v>
      </c>
      <c r="AN201" s="21">
        <v>241.60000000000002</v>
      </c>
      <c r="AO201" s="34">
        <f t="shared" si="88"/>
        <v>97.347480106100789</v>
      </c>
      <c r="AP201" s="21">
        <v>239.67234042553193</v>
      </c>
      <c r="AQ201" s="21">
        <v>241.60000000000002</v>
      </c>
      <c r="AR201" s="34">
        <f t="shared" si="89"/>
        <v>99.202127659574472</v>
      </c>
      <c r="AS201" s="21">
        <v>205.61702127659578</v>
      </c>
      <c r="AT201" s="21">
        <v>208.82978723404258</v>
      </c>
      <c r="AU201" s="34">
        <f t="shared" si="90"/>
        <v>98.461538461538467</v>
      </c>
      <c r="AV201" s="35">
        <f t="shared" si="91"/>
        <v>98.312150798577804</v>
      </c>
      <c r="AW201" s="27">
        <v>237.74468085106383</v>
      </c>
      <c r="AX201" s="21">
        <v>241.60000000000002</v>
      </c>
      <c r="AY201" s="36">
        <f t="shared" si="73"/>
        <v>98.40425531914893</v>
      </c>
      <c r="AZ201" s="21">
        <v>233.88936170212767</v>
      </c>
      <c r="BA201" s="21">
        <v>241.60000000000002</v>
      </c>
      <c r="BB201" s="36">
        <f t="shared" si="92"/>
        <v>96.808510638297875</v>
      </c>
      <c r="BC201" s="21">
        <v>239.67234042553193</v>
      </c>
      <c r="BD201" s="21">
        <v>241.60000000000002</v>
      </c>
      <c r="BE201" s="36">
        <f t="shared" si="74"/>
        <v>99.202127659574472</v>
      </c>
      <c r="BF201" s="37">
        <f t="shared" si="93"/>
        <v>98.484042553191486</v>
      </c>
      <c r="BG201" s="6">
        <f t="shared" si="94"/>
        <v>88.714547144718537</v>
      </c>
    </row>
    <row r="202" spans="1:245" ht="15.75">
      <c r="A202" s="39"/>
      <c r="B202" s="4" t="s">
        <v>175</v>
      </c>
      <c r="C202" s="21">
        <v>108</v>
      </c>
      <c r="D202" s="8">
        <v>21</v>
      </c>
      <c r="E202" s="8">
        <v>21</v>
      </c>
      <c r="F202" s="22">
        <f t="shared" si="75"/>
        <v>1</v>
      </c>
      <c r="G202" s="8">
        <v>39</v>
      </c>
      <c r="H202" s="8">
        <v>39</v>
      </c>
      <c r="I202" s="23">
        <f t="shared" si="76"/>
        <v>1</v>
      </c>
      <c r="J202" s="24">
        <f t="shared" si="77"/>
        <v>100</v>
      </c>
      <c r="K202" s="8">
        <v>4</v>
      </c>
      <c r="L202" s="8">
        <v>4</v>
      </c>
      <c r="M202" s="25">
        <f t="shared" si="78"/>
        <v>100</v>
      </c>
      <c r="N202" s="21">
        <v>90.999999999999986</v>
      </c>
      <c r="O202" s="21">
        <v>93</v>
      </c>
      <c r="P202" s="26">
        <f t="shared" si="79"/>
        <v>0.97849462365591378</v>
      </c>
      <c r="Q202" s="21">
        <v>59</v>
      </c>
      <c r="R202" s="27">
        <v>63.000000000000007</v>
      </c>
      <c r="S202" s="26">
        <f t="shared" si="80"/>
        <v>0.9365079365079364</v>
      </c>
      <c r="T202" s="25">
        <f t="shared" si="81"/>
        <v>95.750128008192519</v>
      </c>
      <c r="U202" s="28">
        <f t="shared" si="82"/>
        <v>98.300051203277008</v>
      </c>
      <c r="V202" s="8">
        <v>5</v>
      </c>
      <c r="W202" s="8">
        <v>5</v>
      </c>
      <c r="X202" s="29">
        <v>100</v>
      </c>
      <c r="Y202" s="21">
        <v>94</v>
      </c>
      <c r="Z202" s="21">
        <v>108</v>
      </c>
      <c r="AA202" s="29">
        <f t="shared" si="83"/>
        <v>87.037037037037038</v>
      </c>
      <c r="AB202" s="30">
        <f t="shared" si="84"/>
        <v>93.518518518518519</v>
      </c>
      <c r="AC202" s="8">
        <v>0</v>
      </c>
      <c r="AD202" s="8">
        <v>5</v>
      </c>
      <c r="AE202" s="31">
        <f t="shared" si="85"/>
        <v>0</v>
      </c>
      <c r="AF202" s="8">
        <v>2</v>
      </c>
      <c r="AG202" s="8">
        <v>3</v>
      </c>
      <c r="AH202" s="31">
        <v>60</v>
      </c>
      <c r="AI202" s="32">
        <v>6</v>
      </c>
      <c r="AJ202" s="32">
        <v>7</v>
      </c>
      <c r="AK202" s="31">
        <f t="shared" si="86"/>
        <v>85.714285714285708</v>
      </c>
      <c r="AL202" s="33">
        <f t="shared" si="87"/>
        <v>49.714285714285708</v>
      </c>
      <c r="AM202" s="21">
        <v>104</v>
      </c>
      <c r="AN202" s="21">
        <v>108</v>
      </c>
      <c r="AO202" s="34">
        <f t="shared" si="88"/>
        <v>96.296296296296291</v>
      </c>
      <c r="AP202" s="21">
        <v>105.00000000000001</v>
      </c>
      <c r="AQ202" s="21">
        <v>108</v>
      </c>
      <c r="AR202" s="34">
        <f t="shared" si="89"/>
        <v>97.222222222222229</v>
      </c>
      <c r="AS202" s="21">
        <v>70</v>
      </c>
      <c r="AT202" s="21">
        <v>71</v>
      </c>
      <c r="AU202" s="34">
        <f t="shared" si="90"/>
        <v>98.591549295774655</v>
      </c>
      <c r="AV202" s="35">
        <f t="shared" si="91"/>
        <v>97.125717266562347</v>
      </c>
      <c r="AW202" s="27">
        <v>99.000000000000014</v>
      </c>
      <c r="AX202" s="21">
        <v>108</v>
      </c>
      <c r="AY202" s="36">
        <f t="shared" si="73"/>
        <v>91.666666666666686</v>
      </c>
      <c r="AZ202" s="21">
        <v>101</v>
      </c>
      <c r="BA202" s="21">
        <v>108</v>
      </c>
      <c r="BB202" s="36">
        <f t="shared" si="92"/>
        <v>93.518518518518519</v>
      </c>
      <c r="BC202" s="21">
        <v>98</v>
      </c>
      <c r="BD202" s="21">
        <v>108</v>
      </c>
      <c r="BE202" s="36">
        <f t="shared" si="74"/>
        <v>90.740740740740748</v>
      </c>
      <c r="BF202" s="37">
        <f t="shared" si="93"/>
        <v>91.574074074074076</v>
      </c>
      <c r="BG202" s="6">
        <f t="shared" si="94"/>
        <v>86.046529355343537</v>
      </c>
    </row>
    <row r="203" spans="1:245" ht="15.75">
      <c r="A203" s="39"/>
      <c r="B203" s="4" t="s">
        <v>91</v>
      </c>
      <c r="C203" s="21">
        <v>60.400000000000006</v>
      </c>
      <c r="D203" s="8">
        <v>20</v>
      </c>
      <c r="E203" s="8">
        <v>20</v>
      </c>
      <c r="F203" s="22">
        <f t="shared" si="75"/>
        <v>1</v>
      </c>
      <c r="G203" s="8">
        <v>39</v>
      </c>
      <c r="H203" s="8">
        <v>39</v>
      </c>
      <c r="I203" s="23">
        <f t="shared" si="76"/>
        <v>1</v>
      </c>
      <c r="J203" s="24">
        <f t="shared" si="77"/>
        <v>100</v>
      </c>
      <c r="K203" s="8">
        <v>4</v>
      </c>
      <c r="L203" s="8">
        <v>4</v>
      </c>
      <c r="M203" s="25">
        <f t="shared" si="78"/>
        <v>100</v>
      </c>
      <c r="N203" s="21">
        <v>51.24848484848485</v>
      </c>
      <c r="O203" s="21">
        <v>51.24848484848485</v>
      </c>
      <c r="P203" s="26">
        <f t="shared" si="79"/>
        <v>1</v>
      </c>
      <c r="Q203" s="21">
        <v>37.521212121212123</v>
      </c>
      <c r="R203" s="27">
        <v>37.521212121212123</v>
      </c>
      <c r="S203" s="26">
        <f t="shared" si="80"/>
        <v>1</v>
      </c>
      <c r="T203" s="25">
        <f t="shared" si="81"/>
        <v>100</v>
      </c>
      <c r="U203" s="28">
        <f t="shared" si="82"/>
        <v>100</v>
      </c>
      <c r="V203" s="8">
        <v>5</v>
      </c>
      <c r="W203" s="8">
        <v>5</v>
      </c>
      <c r="X203" s="29">
        <v>100</v>
      </c>
      <c r="Y203" s="21">
        <v>58.569696969696977</v>
      </c>
      <c r="Z203" s="21">
        <v>60.400000000000006</v>
      </c>
      <c r="AA203" s="29">
        <f t="shared" si="83"/>
        <v>96.969696969696969</v>
      </c>
      <c r="AB203" s="30">
        <f t="shared" si="84"/>
        <v>98.484848484848484</v>
      </c>
      <c r="AC203" s="8">
        <v>0</v>
      </c>
      <c r="AD203" s="8">
        <v>5</v>
      </c>
      <c r="AE203" s="31">
        <f t="shared" si="85"/>
        <v>0</v>
      </c>
      <c r="AF203" s="8">
        <v>1</v>
      </c>
      <c r="AG203" s="8">
        <v>3</v>
      </c>
      <c r="AH203" s="31">
        <v>30</v>
      </c>
      <c r="AI203" s="32">
        <v>2</v>
      </c>
      <c r="AJ203" s="32">
        <v>2</v>
      </c>
      <c r="AK203" s="31">
        <f t="shared" si="86"/>
        <v>100</v>
      </c>
      <c r="AL203" s="33">
        <f t="shared" si="87"/>
        <v>42</v>
      </c>
      <c r="AM203" s="21">
        <v>59.484848484848492</v>
      </c>
      <c r="AN203" s="21">
        <v>60.400000000000006</v>
      </c>
      <c r="AO203" s="34">
        <f t="shared" si="88"/>
        <v>98.484848484848484</v>
      </c>
      <c r="AP203" s="21">
        <v>58.569696969696977</v>
      </c>
      <c r="AQ203" s="21">
        <v>60.400000000000006</v>
      </c>
      <c r="AR203" s="34">
        <f t="shared" si="89"/>
        <v>96.969696969696969</v>
      </c>
      <c r="AS203" s="21">
        <v>54.909090909090914</v>
      </c>
      <c r="AT203" s="21">
        <v>55.824242424242428</v>
      </c>
      <c r="AU203" s="34">
        <f t="shared" si="90"/>
        <v>98.360655737704917</v>
      </c>
      <c r="AV203" s="35">
        <f t="shared" si="91"/>
        <v>97.853949329359168</v>
      </c>
      <c r="AW203" s="27">
        <v>59.470769230769243</v>
      </c>
      <c r="AX203" s="21">
        <v>60.400000000000006</v>
      </c>
      <c r="AY203" s="36">
        <f t="shared" si="73"/>
        <v>98.461538461538467</v>
      </c>
      <c r="AZ203" s="21">
        <v>58.541538461538465</v>
      </c>
      <c r="BA203" s="21">
        <v>60.400000000000006</v>
      </c>
      <c r="BB203" s="36">
        <f t="shared" si="92"/>
        <v>96.92307692307692</v>
      </c>
      <c r="BC203" s="21">
        <v>59.470769230769243</v>
      </c>
      <c r="BD203" s="21">
        <v>60.400000000000006</v>
      </c>
      <c r="BE203" s="36">
        <f t="shared" si="74"/>
        <v>98.461538461538467</v>
      </c>
      <c r="BF203" s="37">
        <f t="shared" si="93"/>
        <v>98.15384615384616</v>
      </c>
      <c r="BG203" s="6">
        <f t="shared" si="94"/>
        <v>87.298528793610757</v>
      </c>
    </row>
    <row r="204" spans="1:245" s="45" customFormat="1" ht="15.75">
      <c r="A204" s="39"/>
      <c r="B204" s="4" t="s">
        <v>176</v>
      </c>
      <c r="C204" s="21">
        <v>116.4</v>
      </c>
      <c r="D204" s="8">
        <v>18</v>
      </c>
      <c r="E204" s="8">
        <v>18</v>
      </c>
      <c r="F204" s="22">
        <f t="shared" si="75"/>
        <v>1</v>
      </c>
      <c r="G204" s="8">
        <v>39</v>
      </c>
      <c r="H204" s="8">
        <v>39</v>
      </c>
      <c r="I204" s="23">
        <f t="shared" si="76"/>
        <v>1</v>
      </c>
      <c r="J204" s="24">
        <f t="shared" si="77"/>
        <v>100</v>
      </c>
      <c r="K204" s="8">
        <v>4</v>
      </c>
      <c r="L204" s="8">
        <v>4</v>
      </c>
      <c r="M204" s="25">
        <f t="shared" si="78"/>
        <v>100</v>
      </c>
      <c r="N204" s="21">
        <v>103.26424188528233</v>
      </c>
      <c r="O204" s="21">
        <v>103.86461538461538</v>
      </c>
      <c r="P204" s="26">
        <f t="shared" si="79"/>
        <v>0.9942196531791907</v>
      </c>
      <c r="Q204" s="21">
        <v>89.976774193548394</v>
      </c>
      <c r="R204" s="27">
        <v>93.600000000000009</v>
      </c>
      <c r="S204" s="26">
        <f t="shared" si="80"/>
        <v>0.96129032258064517</v>
      </c>
      <c r="T204" s="25">
        <f t="shared" si="81"/>
        <v>97.775498787991793</v>
      </c>
      <c r="U204" s="28">
        <f t="shared" si="82"/>
        <v>99.110199515196712</v>
      </c>
      <c r="V204" s="8">
        <v>5</v>
      </c>
      <c r="W204" s="8">
        <v>5</v>
      </c>
      <c r="X204" s="29">
        <v>100</v>
      </c>
      <c r="Y204" s="21">
        <v>108.51875000000001</v>
      </c>
      <c r="Z204" s="21">
        <v>116.4</v>
      </c>
      <c r="AA204" s="29">
        <f t="shared" si="83"/>
        <v>93.229166666666671</v>
      </c>
      <c r="AB204" s="30">
        <f t="shared" si="84"/>
        <v>96.614583333333343</v>
      </c>
      <c r="AC204" s="8">
        <v>0</v>
      </c>
      <c r="AD204" s="8">
        <v>5</v>
      </c>
      <c r="AE204" s="31">
        <f t="shared" si="85"/>
        <v>0</v>
      </c>
      <c r="AF204" s="8">
        <v>1</v>
      </c>
      <c r="AG204" s="8">
        <v>3</v>
      </c>
      <c r="AH204" s="31">
        <v>30</v>
      </c>
      <c r="AI204" s="32">
        <v>1</v>
      </c>
      <c r="AJ204" s="32">
        <v>1</v>
      </c>
      <c r="AK204" s="31">
        <f t="shared" si="86"/>
        <v>100</v>
      </c>
      <c r="AL204" s="33">
        <f t="shared" si="87"/>
        <v>42</v>
      </c>
      <c r="AM204" s="21">
        <v>115.79375000000002</v>
      </c>
      <c r="AN204" s="21">
        <v>116.4</v>
      </c>
      <c r="AO204" s="34">
        <f t="shared" si="88"/>
        <v>99.479166666666671</v>
      </c>
      <c r="AP204" s="21">
        <v>115.18115183246074</v>
      </c>
      <c r="AQ204" s="21">
        <v>116.4</v>
      </c>
      <c r="AR204" s="34">
        <f t="shared" si="89"/>
        <v>98.952879581151834</v>
      </c>
      <c r="AS204" s="21">
        <v>92.632460732984299</v>
      </c>
      <c r="AT204" s="21">
        <v>92.632460732984299</v>
      </c>
      <c r="AU204" s="34">
        <f t="shared" si="90"/>
        <v>100</v>
      </c>
      <c r="AV204" s="35">
        <f t="shared" si="91"/>
        <v>99.372818499127405</v>
      </c>
      <c r="AW204" s="27">
        <v>113.96230366492146</v>
      </c>
      <c r="AX204" s="21">
        <v>116.4</v>
      </c>
      <c r="AY204" s="36">
        <f t="shared" si="73"/>
        <v>97.905759162303667</v>
      </c>
      <c r="AZ204" s="21">
        <v>111.52460732984295</v>
      </c>
      <c r="BA204" s="21">
        <v>116.4</v>
      </c>
      <c r="BB204" s="36">
        <f t="shared" si="92"/>
        <v>95.811518324607334</v>
      </c>
      <c r="BC204" s="21">
        <v>115.78736842105263</v>
      </c>
      <c r="BD204" s="21">
        <v>116.4</v>
      </c>
      <c r="BE204" s="36">
        <f t="shared" si="74"/>
        <v>99.473684210526315</v>
      </c>
      <c r="BF204" s="37">
        <f t="shared" si="93"/>
        <v>98.270873518875732</v>
      </c>
      <c r="BG204" s="6">
        <f t="shared" si="94"/>
        <v>87.073694973306644</v>
      </c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</row>
    <row r="205" spans="1:245" ht="15.75">
      <c r="A205" s="39"/>
      <c r="B205" s="4" t="s">
        <v>177</v>
      </c>
      <c r="C205" s="21">
        <v>96</v>
      </c>
      <c r="D205" s="8">
        <v>21</v>
      </c>
      <c r="E205" s="8">
        <v>21</v>
      </c>
      <c r="F205" s="22">
        <f t="shared" si="75"/>
        <v>1</v>
      </c>
      <c r="G205" s="8">
        <v>39</v>
      </c>
      <c r="H205" s="8">
        <v>39</v>
      </c>
      <c r="I205" s="23">
        <f t="shared" si="76"/>
        <v>1</v>
      </c>
      <c r="J205" s="24">
        <f t="shared" si="77"/>
        <v>100</v>
      </c>
      <c r="K205" s="8">
        <v>4</v>
      </c>
      <c r="L205" s="8">
        <v>4</v>
      </c>
      <c r="M205" s="25">
        <f t="shared" si="78"/>
        <v>100</v>
      </c>
      <c r="N205" s="21">
        <v>84.821917808219169</v>
      </c>
      <c r="O205" s="21">
        <v>86.136986301369859</v>
      </c>
      <c r="P205" s="26">
        <f t="shared" si="79"/>
        <v>0.98473282442748089</v>
      </c>
      <c r="Q205" s="21">
        <v>71.013698630136986</v>
      </c>
      <c r="R205" s="27">
        <v>71.013698630136986</v>
      </c>
      <c r="S205" s="26">
        <f t="shared" si="80"/>
        <v>1</v>
      </c>
      <c r="T205" s="25">
        <f t="shared" si="81"/>
        <v>99.236641221374043</v>
      </c>
      <c r="U205" s="28">
        <f t="shared" si="82"/>
        <v>99.694656488549612</v>
      </c>
      <c r="V205" s="8">
        <v>5</v>
      </c>
      <c r="W205" s="8">
        <v>5</v>
      </c>
      <c r="X205" s="29">
        <v>100</v>
      </c>
      <c r="Y205" s="21">
        <v>89.379310344827587</v>
      </c>
      <c r="Z205" s="21">
        <v>96</v>
      </c>
      <c r="AA205" s="29">
        <f t="shared" si="83"/>
        <v>93.103448275862064</v>
      </c>
      <c r="AB205" s="30">
        <f t="shared" si="84"/>
        <v>96.551724137931032</v>
      </c>
      <c r="AC205" s="8">
        <v>0</v>
      </c>
      <c r="AD205" s="8">
        <v>5</v>
      </c>
      <c r="AE205" s="31">
        <f t="shared" si="85"/>
        <v>0</v>
      </c>
      <c r="AF205" s="8">
        <v>1</v>
      </c>
      <c r="AG205" s="8">
        <v>3</v>
      </c>
      <c r="AH205" s="31">
        <v>30</v>
      </c>
      <c r="AI205" s="32">
        <v>3</v>
      </c>
      <c r="AJ205" s="32">
        <v>3</v>
      </c>
      <c r="AK205" s="31">
        <f t="shared" si="86"/>
        <v>100</v>
      </c>
      <c r="AL205" s="33">
        <f t="shared" si="87"/>
        <v>42</v>
      </c>
      <c r="AM205" s="21">
        <v>94.675862068965515</v>
      </c>
      <c r="AN205" s="21">
        <v>96</v>
      </c>
      <c r="AO205" s="34">
        <f t="shared" si="88"/>
        <v>98.620689655172413</v>
      </c>
      <c r="AP205" s="21">
        <v>94.013793103448279</v>
      </c>
      <c r="AQ205" s="21">
        <v>96</v>
      </c>
      <c r="AR205" s="34">
        <f t="shared" si="89"/>
        <v>97.931034482758633</v>
      </c>
      <c r="AS205" s="21">
        <v>65.544827586206907</v>
      </c>
      <c r="AT205" s="21">
        <v>65.544827586206907</v>
      </c>
      <c r="AU205" s="34">
        <f t="shared" si="90"/>
        <v>100</v>
      </c>
      <c r="AV205" s="35">
        <f t="shared" si="91"/>
        <v>98.620689655172427</v>
      </c>
      <c r="AW205" s="27">
        <v>94.675862068965515</v>
      </c>
      <c r="AX205" s="21">
        <v>96</v>
      </c>
      <c r="AY205" s="36">
        <f t="shared" si="73"/>
        <v>98.620689655172413</v>
      </c>
      <c r="AZ205" s="21">
        <v>91.365517241379308</v>
      </c>
      <c r="BA205" s="21">
        <v>96</v>
      </c>
      <c r="BB205" s="36">
        <f t="shared" si="92"/>
        <v>95.172413793103445</v>
      </c>
      <c r="BC205" s="21">
        <v>95.33793103448275</v>
      </c>
      <c r="BD205" s="21">
        <v>96</v>
      </c>
      <c r="BE205" s="36">
        <f t="shared" si="74"/>
        <v>99.310344827586192</v>
      </c>
      <c r="BF205" s="37">
        <f t="shared" si="93"/>
        <v>98.275862068965509</v>
      </c>
      <c r="BG205" s="6">
        <f t="shared" si="94"/>
        <v>87.028586470123713</v>
      </c>
    </row>
    <row r="206" spans="1:245" ht="15.75">
      <c r="A206" s="39"/>
      <c r="B206" s="4" t="s">
        <v>178</v>
      </c>
      <c r="C206" s="21">
        <v>68.400000000000006</v>
      </c>
      <c r="D206" s="8">
        <v>17.5</v>
      </c>
      <c r="E206" s="8">
        <v>23</v>
      </c>
      <c r="F206" s="22">
        <f t="shared" si="75"/>
        <v>0.76086956521739135</v>
      </c>
      <c r="G206" s="8">
        <v>39</v>
      </c>
      <c r="H206" s="8">
        <v>39</v>
      </c>
      <c r="I206" s="23">
        <f t="shared" si="76"/>
        <v>1</v>
      </c>
      <c r="J206" s="24">
        <f t="shared" si="77"/>
        <v>88.043478260869563</v>
      </c>
      <c r="K206" s="8">
        <v>4</v>
      </c>
      <c r="L206" s="8">
        <v>4</v>
      </c>
      <c r="M206" s="25">
        <f t="shared" si="78"/>
        <v>100</v>
      </c>
      <c r="N206" s="21">
        <v>59.43724137931035</v>
      </c>
      <c r="O206" s="21">
        <v>62.739310344827587</v>
      </c>
      <c r="P206" s="26">
        <f t="shared" si="79"/>
        <v>0.94736842105263164</v>
      </c>
      <c r="Q206" s="21">
        <v>50.82500000000001</v>
      </c>
      <c r="R206" s="27">
        <v>53.675000000000011</v>
      </c>
      <c r="S206" s="26">
        <f t="shared" si="80"/>
        <v>0.94690265486725667</v>
      </c>
      <c r="T206" s="25">
        <f t="shared" si="81"/>
        <v>94.713553795994414</v>
      </c>
      <c r="U206" s="28">
        <f t="shared" si="82"/>
        <v>94.298464996658637</v>
      </c>
      <c r="V206" s="8">
        <v>5</v>
      </c>
      <c r="W206" s="8">
        <v>5</v>
      </c>
      <c r="X206" s="29">
        <v>100</v>
      </c>
      <c r="Y206" s="21">
        <v>57.321126760563388</v>
      </c>
      <c r="Z206" s="21">
        <v>68.400000000000006</v>
      </c>
      <c r="AA206" s="29">
        <f t="shared" si="83"/>
        <v>83.802816901408448</v>
      </c>
      <c r="AB206" s="30">
        <f t="shared" si="84"/>
        <v>91.901408450704224</v>
      </c>
      <c r="AC206" s="8">
        <v>0</v>
      </c>
      <c r="AD206" s="8">
        <v>5</v>
      </c>
      <c r="AE206" s="31">
        <f t="shared" si="85"/>
        <v>0</v>
      </c>
      <c r="AF206" s="8">
        <v>2</v>
      </c>
      <c r="AG206" s="8">
        <v>3</v>
      </c>
      <c r="AH206" s="31">
        <v>60</v>
      </c>
      <c r="AI206" s="32">
        <v>3</v>
      </c>
      <c r="AJ206" s="32">
        <v>4</v>
      </c>
      <c r="AK206" s="31">
        <f t="shared" si="86"/>
        <v>75</v>
      </c>
      <c r="AL206" s="33">
        <f t="shared" si="87"/>
        <v>46.5</v>
      </c>
      <c r="AM206" s="21">
        <v>65.991549295774661</v>
      </c>
      <c r="AN206" s="21">
        <v>68.400000000000006</v>
      </c>
      <c r="AO206" s="34">
        <f t="shared" si="88"/>
        <v>96.478873239436638</v>
      </c>
      <c r="AP206" s="21">
        <v>66.473239436619721</v>
      </c>
      <c r="AQ206" s="21">
        <v>68.400000000000006</v>
      </c>
      <c r="AR206" s="34">
        <f t="shared" si="89"/>
        <v>97.183098591549282</v>
      </c>
      <c r="AS206" s="21">
        <v>55.876056338028178</v>
      </c>
      <c r="AT206" s="21">
        <v>56.357746478873246</v>
      </c>
      <c r="AU206" s="34">
        <f t="shared" si="90"/>
        <v>99.145299145299148</v>
      </c>
      <c r="AV206" s="35">
        <f t="shared" si="91"/>
        <v>97.293848561454197</v>
      </c>
      <c r="AW206" s="27">
        <v>63.101408450704227</v>
      </c>
      <c r="AX206" s="21">
        <v>68.400000000000006</v>
      </c>
      <c r="AY206" s="36">
        <f t="shared" si="73"/>
        <v>92.25352112676056</v>
      </c>
      <c r="AZ206" s="21">
        <v>64.064788732394376</v>
      </c>
      <c r="BA206" s="21">
        <v>68.400000000000006</v>
      </c>
      <c r="BB206" s="36">
        <f t="shared" si="92"/>
        <v>93.661971830985919</v>
      </c>
      <c r="BC206" s="21">
        <v>64.519148936170211</v>
      </c>
      <c r="BD206" s="21">
        <v>68.400000000000006</v>
      </c>
      <c r="BE206" s="36">
        <f t="shared" si="74"/>
        <v>94.326241134751768</v>
      </c>
      <c r="BF206" s="37">
        <f t="shared" si="93"/>
        <v>93.571571271601243</v>
      </c>
      <c r="BG206" s="6">
        <f t="shared" si="94"/>
        <v>84.713058656083646</v>
      </c>
    </row>
    <row r="207" spans="1:245" s="39" customFormat="1" ht="15.75">
      <c r="B207" s="4" t="s">
        <v>179</v>
      </c>
      <c r="C207" s="21">
        <v>17.2</v>
      </c>
      <c r="D207" s="8">
        <v>13</v>
      </c>
      <c r="E207" s="8">
        <v>14</v>
      </c>
      <c r="F207" s="22">
        <f t="shared" si="75"/>
        <v>0.9285714285714286</v>
      </c>
      <c r="G207" s="8">
        <v>39</v>
      </c>
      <c r="H207" s="8">
        <v>39</v>
      </c>
      <c r="I207" s="23">
        <f t="shared" si="76"/>
        <v>1</v>
      </c>
      <c r="J207" s="24">
        <f t="shared" si="77"/>
        <v>96.428571428571431</v>
      </c>
      <c r="K207" s="8">
        <v>4</v>
      </c>
      <c r="L207" s="8">
        <v>4</v>
      </c>
      <c r="M207" s="25">
        <f t="shared" si="78"/>
        <v>100</v>
      </c>
      <c r="N207" s="21">
        <v>15.049999999999999</v>
      </c>
      <c r="O207" s="21">
        <v>15.049999999999999</v>
      </c>
      <c r="P207" s="26">
        <f t="shared" si="79"/>
        <v>1</v>
      </c>
      <c r="Q207" s="21">
        <v>9.6749999999999989</v>
      </c>
      <c r="R207" s="27">
        <v>11.824999999999999</v>
      </c>
      <c r="S207" s="26">
        <f t="shared" si="80"/>
        <v>0.81818181818181812</v>
      </c>
      <c r="T207" s="25">
        <f t="shared" si="81"/>
        <v>90.909090909090907</v>
      </c>
      <c r="U207" s="28">
        <f t="shared" si="82"/>
        <v>95.29220779220779</v>
      </c>
      <c r="V207" s="8">
        <v>5</v>
      </c>
      <c r="W207" s="8">
        <v>5</v>
      </c>
      <c r="X207" s="29">
        <v>100</v>
      </c>
      <c r="Y207" s="21">
        <v>12.899999999999999</v>
      </c>
      <c r="Z207" s="21">
        <v>17.2</v>
      </c>
      <c r="AA207" s="29">
        <f t="shared" si="83"/>
        <v>75</v>
      </c>
      <c r="AB207" s="30">
        <f t="shared" si="84"/>
        <v>87.5</v>
      </c>
      <c r="AC207" s="8">
        <v>0</v>
      </c>
      <c r="AD207" s="8">
        <v>5</v>
      </c>
      <c r="AE207" s="31">
        <f t="shared" si="85"/>
        <v>0</v>
      </c>
      <c r="AF207" s="8">
        <v>1</v>
      </c>
      <c r="AG207" s="8">
        <v>3</v>
      </c>
      <c r="AH207" s="31">
        <v>30</v>
      </c>
      <c r="AI207" s="32">
        <v>1</v>
      </c>
      <c r="AJ207" s="32">
        <v>1</v>
      </c>
      <c r="AK207" s="31">
        <f t="shared" si="86"/>
        <v>100</v>
      </c>
      <c r="AL207" s="33">
        <f t="shared" si="87"/>
        <v>42</v>
      </c>
      <c r="AM207" s="21">
        <v>16.662499999999998</v>
      </c>
      <c r="AN207" s="21">
        <v>17.2</v>
      </c>
      <c r="AO207" s="34">
        <f t="shared" si="88"/>
        <v>96.874999999999986</v>
      </c>
      <c r="AP207" s="21">
        <v>16.662499999999998</v>
      </c>
      <c r="AQ207" s="21">
        <v>17.2</v>
      </c>
      <c r="AR207" s="34">
        <f t="shared" si="89"/>
        <v>96.874999999999986</v>
      </c>
      <c r="AS207" s="21">
        <v>11.2875</v>
      </c>
      <c r="AT207" s="21">
        <v>11.2875</v>
      </c>
      <c r="AU207" s="34">
        <f t="shared" si="90"/>
        <v>100</v>
      </c>
      <c r="AV207" s="35">
        <f t="shared" si="91"/>
        <v>97.5</v>
      </c>
      <c r="AW207" s="27">
        <v>13.975</v>
      </c>
      <c r="AX207" s="21">
        <v>17.2</v>
      </c>
      <c r="AY207" s="36">
        <f t="shared" si="73"/>
        <v>81.25</v>
      </c>
      <c r="AZ207" s="21">
        <v>15.587499999999999</v>
      </c>
      <c r="BA207" s="21">
        <v>17.2</v>
      </c>
      <c r="BB207" s="36">
        <f t="shared" si="92"/>
        <v>90.625</v>
      </c>
      <c r="BC207" s="21">
        <v>14.512499999999999</v>
      </c>
      <c r="BD207" s="21">
        <v>17.2</v>
      </c>
      <c r="BE207" s="36">
        <f t="shared" si="74"/>
        <v>84.375</v>
      </c>
      <c r="BF207" s="37">
        <f t="shared" si="93"/>
        <v>84.6875</v>
      </c>
      <c r="BG207" s="6">
        <f t="shared" si="94"/>
        <v>81.395941558441564</v>
      </c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</row>
    <row r="208" spans="1:245" ht="15.75">
      <c r="A208" s="39"/>
      <c r="B208" s="4" t="s">
        <v>180</v>
      </c>
      <c r="C208" s="38">
        <v>127.2</v>
      </c>
      <c r="D208" s="39">
        <v>18</v>
      </c>
      <c r="E208" s="39">
        <v>18</v>
      </c>
      <c r="F208" s="40">
        <f t="shared" si="75"/>
        <v>1</v>
      </c>
      <c r="G208" s="39">
        <v>39</v>
      </c>
      <c r="H208" s="39">
        <v>39</v>
      </c>
      <c r="I208" s="41">
        <f t="shared" si="76"/>
        <v>1</v>
      </c>
      <c r="J208" s="24">
        <f t="shared" si="77"/>
        <v>100</v>
      </c>
      <c r="K208" s="39">
        <v>4</v>
      </c>
      <c r="L208" s="39">
        <v>4</v>
      </c>
      <c r="M208" s="25">
        <f t="shared" si="78"/>
        <v>100</v>
      </c>
      <c r="N208" s="38">
        <v>109.28450704225352</v>
      </c>
      <c r="O208" s="38">
        <v>111.07605633802817</v>
      </c>
      <c r="P208" s="42">
        <f t="shared" si="79"/>
        <v>0.9838709677419355</v>
      </c>
      <c r="Q208" s="38">
        <v>73.411367025683518</v>
      </c>
      <c r="R208" s="43">
        <v>77.036619718309865</v>
      </c>
      <c r="S208" s="42">
        <f t="shared" si="80"/>
        <v>0.95294117647058818</v>
      </c>
      <c r="T208" s="25">
        <f t="shared" si="81"/>
        <v>96.840607210626189</v>
      </c>
      <c r="U208" s="28">
        <f t="shared" si="82"/>
        <v>98.736242884250487</v>
      </c>
      <c r="V208" s="39">
        <v>5</v>
      </c>
      <c r="W208" s="39">
        <v>5</v>
      </c>
      <c r="X208" s="29">
        <v>100</v>
      </c>
      <c r="Y208" s="38">
        <v>108.89784172661871</v>
      </c>
      <c r="Z208" s="38">
        <v>127.2</v>
      </c>
      <c r="AA208" s="29">
        <f t="shared" si="83"/>
        <v>85.611510791366911</v>
      </c>
      <c r="AB208" s="30">
        <f t="shared" si="84"/>
        <v>92.805755395683462</v>
      </c>
      <c r="AC208" s="39">
        <v>0</v>
      </c>
      <c r="AD208" s="39">
        <v>5</v>
      </c>
      <c r="AE208" s="31">
        <f t="shared" si="85"/>
        <v>0</v>
      </c>
      <c r="AF208" s="39">
        <v>0</v>
      </c>
      <c r="AG208" s="39">
        <v>3</v>
      </c>
      <c r="AH208" s="31">
        <f>AF208*100/3</f>
        <v>0</v>
      </c>
      <c r="AI208" s="44">
        <v>2</v>
      </c>
      <c r="AJ208" s="44">
        <v>2</v>
      </c>
      <c r="AK208" s="31">
        <f t="shared" si="86"/>
        <v>100</v>
      </c>
      <c r="AL208" s="33">
        <f t="shared" si="87"/>
        <v>30</v>
      </c>
      <c r="AM208" s="38">
        <v>121.70935251798562</v>
      </c>
      <c r="AN208" s="38">
        <v>127.2</v>
      </c>
      <c r="AO208" s="34">
        <f t="shared" si="88"/>
        <v>95.683453237410077</v>
      </c>
      <c r="AP208" s="38">
        <v>122.62446043165468</v>
      </c>
      <c r="AQ208" s="38">
        <v>127.2</v>
      </c>
      <c r="AR208" s="34">
        <f t="shared" si="89"/>
        <v>96.402877697841731</v>
      </c>
      <c r="AS208" s="38">
        <v>79.218357487922717</v>
      </c>
      <c r="AT208" s="38">
        <v>83.878260869565224</v>
      </c>
      <c r="AU208" s="34">
        <f t="shared" si="90"/>
        <v>94.444444444444457</v>
      </c>
      <c r="AV208" s="35">
        <f t="shared" si="91"/>
        <v>95.723421262989604</v>
      </c>
      <c r="AW208" s="43">
        <v>116.98686131386863</v>
      </c>
      <c r="AX208" s="38">
        <v>127.2</v>
      </c>
      <c r="AY208" s="36">
        <f t="shared" si="73"/>
        <v>91.970802919708035</v>
      </c>
      <c r="AZ208" s="38">
        <v>122.55766423357665</v>
      </c>
      <c r="BA208" s="38">
        <v>127.2</v>
      </c>
      <c r="BB208" s="36">
        <f t="shared" si="92"/>
        <v>96.350364963503651</v>
      </c>
      <c r="BC208" s="38">
        <v>121.62919708029197</v>
      </c>
      <c r="BD208" s="38">
        <v>127.2</v>
      </c>
      <c r="BE208" s="36">
        <f t="shared" si="74"/>
        <v>95.620437956204384</v>
      </c>
      <c r="BF208" s="37">
        <f t="shared" si="93"/>
        <v>94.671532846715337</v>
      </c>
      <c r="BG208" s="6">
        <f t="shared" si="94"/>
        <v>82.387390477927781</v>
      </c>
    </row>
    <row r="209" spans="1:59" ht="15.75">
      <c r="A209" s="39"/>
      <c r="B209" s="4" t="s">
        <v>181</v>
      </c>
      <c r="C209" s="21">
        <v>37.6</v>
      </c>
      <c r="D209" s="8">
        <v>16</v>
      </c>
      <c r="E209" s="8">
        <v>22</v>
      </c>
      <c r="F209" s="22">
        <f t="shared" si="75"/>
        <v>0.72727272727272729</v>
      </c>
      <c r="G209" s="8">
        <v>39</v>
      </c>
      <c r="H209" s="8">
        <v>39</v>
      </c>
      <c r="I209" s="23">
        <f t="shared" si="76"/>
        <v>1</v>
      </c>
      <c r="J209" s="24">
        <f t="shared" si="77"/>
        <v>86.36363636363636</v>
      </c>
      <c r="K209" s="8">
        <v>4</v>
      </c>
      <c r="L209" s="8">
        <v>4</v>
      </c>
      <c r="M209" s="25">
        <f t="shared" si="78"/>
        <v>100</v>
      </c>
      <c r="N209" s="21">
        <v>36.940350877192984</v>
      </c>
      <c r="O209" s="21">
        <v>36.940350877192984</v>
      </c>
      <c r="P209" s="26">
        <f t="shared" si="79"/>
        <v>1</v>
      </c>
      <c r="Q209" s="21">
        <v>30.343859649122809</v>
      </c>
      <c r="R209" s="27">
        <v>30.343859649122809</v>
      </c>
      <c r="S209" s="26">
        <f t="shared" si="80"/>
        <v>1</v>
      </c>
      <c r="T209" s="25">
        <f t="shared" si="81"/>
        <v>100</v>
      </c>
      <c r="U209" s="28">
        <f t="shared" si="82"/>
        <v>95.909090909090907</v>
      </c>
      <c r="V209" s="8">
        <v>5</v>
      </c>
      <c r="W209" s="8">
        <v>5</v>
      </c>
      <c r="X209" s="29">
        <v>100</v>
      </c>
      <c r="Y209" s="21">
        <v>37.6</v>
      </c>
      <c r="Z209" s="21">
        <v>37.6</v>
      </c>
      <c r="AA209" s="29">
        <f t="shared" si="83"/>
        <v>100</v>
      </c>
      <c r="AB209" s="30">
        <f t="shared" si="84"/>
        <v>100</v>
      </c>
      <c r="AC209" s="8">
        <v>0</v>
      </c>
      <c r="AD209" s="8">
        <v>5</v>
      </c>
      <c r="AE209" s="31">
        <f t="shared" si="85"/>
        <v>0</v>
      </c>
      <c r="AF209" s="8">
        <v>1</v>
      </c>
      <c r="AG209" s="8">
        <v>3</v>
      </c>
      <c r="AH209" s="31">
        <v>30</v>
      </c>
      <c r="AI209" s="32">
        <v>3</v>
      </c>
      <c r="AJ209" s="32">
        <v>3</v>
      </c>
      <c r="AK209" s="31">
        <f t="shared" si="86"/>
        <v>100</v>
      </c>
      <c r="AL209" s="33">
        <f t="shared" si="87"/>
        <v>42</v>
      </c>
      <c r="AM209" s="21">
        <v>36.940350877192984</v>
      </c>
      <c r="AN209" s="21">
        <v>37.6</v>
      </c>
      <c r="AO209" s="34">
        <f t="shared" si="88"/>
        <v>98.245614035087712</v>
      </c>
      <c r="AP209" s="21">
        <v>37.6</v>
      </c>
      <c r="AQ209" s="21">
        <v>37.6</v>
      </c>
      <c r="AR209" s="34">
        <f t="shared" si="89"/>
        <v>100</v>
      </c>
      <c r="AS209" s="21">
        <v>31.003508771929827</v>
      </c>
      <c r="AT209" s="21">
        <v>31.003508771929827</v>
      </c>
      <c r="AU209" s="34">
        <f t="shared" si="90"/>
        <v>100</v>
      </c>
      <c r="AV209" s="35">
        <f t="shared" si="91"/>
        <v>99.298245614035096</v>
      </c>
      <c r="AW209" s="27">
        <v>36.940350877192984</v>
      </c>
      <c r="AX209" s="21">
        <v>37.6</v>
      </c>
      <c r="AY209" s="36">
        <f t="shared" si="73"/>
        <v>98.245614035087712</v>
      </c>
      <c r="AZ209" s="21">
        <v>37.6</v>
      </c>
      <c r="BA209" s="21">
        <v>37.6</v>
      </c>
      <c r="BB209" s="36">
        <f t="shared" si="92"/>
        <v>100</v>
      </c>
      <c r="BC209" s="21">
        <v>36.940350877192984</v>
      </c>
      <c r="BD209" s="21">
        <v>37.6</v>
      </c>
      <c r="BE209" s="36">
        <f t="shared" si="74"/>
        <v>98.245614035087712</v>
      </c>
      <c r="BF209" s="37">
        <f t="shared" si="93"/>
        <v>98.596491228070164</v>
      </c>
      <c r="BG209" s="6">
        <f t="shared" si="94"/>
        <v>87.160765550239233</v>
      </c>
    </row>
    <row r="210" spans="1:59" ht="15.75">
      <c r="A210" s="39"/>
      <c r="B210" s="4" t="s">
        <v>92</v>
      </c>
      <c r="C210" s="21">
        <v>106.4</v>
      </c>
      <c r="D210" s="8">
        <v>21</v>
      </c>
      <c r="E210" s="8">
        <v>21</v>
      </c>
      <c r="F210" s="22">
        <f t="shared" si="75"/>
        <v>1</v>
      </c>
      <c r="G210" s="8">
        <v>39</v>
      </c>
      <c r="H210" s="8">
        <v>39</v>
      </c>
      <c r="I210" s="23">
        <f t="shared" si="76"/>
        <v>1</v>
      </c>
      <c r="J210" s="24">
        <f t="shared" si="77"/>
        <v>100</v>
      </c>
      <c r="K210" s="8">
        <v>4</v>
      </c>
      <c r="L210" s="8">
        <v>4</v>
      </c>
      <c r="M210" s="25">
        <f t="shared" si="78"/>
        <v>100</v>
      </c>
      <c r="N210" s="21">
        <v>100.72533333333335</v>
      </c>
      <c r="O210" s="21">
        <v>100.72533333333335</v>
      </c>
      <c r="P210" s="26">
        <f t="shared" si="79"/>
        <v>1</v>
      </c>
      <c r="Q210" s="21">
        <v>76.950000000000017</v>
      </c>
      <c r="R210" s="27">
        <v>78.375000000000014</v>
      </c>
      <c r="S210" s="26">
        <f t="shared" si="80"/>
        <v>0.98181818181818181</v>
      </c>
      <c r="T210" s="25">
        <f t="shared" si="81"/>
        <v>99.090909090909093</v>
      </c>
      <c r="U210" s="28">
        <f t="shared" si="82"/>
        <v>99.63636363636364</v>
      </c>
      <c r="V210" s="8">
        <v>5</v>
      </c>
      <c r="W210" s="8">
        <v>5</v>
      </c>
      <c r="X210" s="29">
        <v>100</v>
      </c>
      <c r="Y210" s="21">
        <v>104.96860986547085</v>
      </c>
      <c r="Z210" s="21">
        <v>106.4</v>
      </c>
      <c r="AA210" s="29">
        <f t="shared" si="83"/>
        <v>98.654708520179369</v>
      </c>
      <c r="AB210" s="30">
        <f t="shared" si="84"/>
        <v>99.327354260089692</v>
      </c>
      <c r="AC210" s="8">
        <v>0</v>
      </c>
      <c r="AD210" s="8">
        <v>5</v>
      </c>
      <c r="AE210" s="31">
        <f t="shared" si="85"/>
        <v>0</v>
      </c>
      <c r="AF210" s="8">
        <v>0</v>
      </c>
      <c r="AG210" s="8">
        <v>3</v>
      </c>
      <c r="AH210" s="31">
        <f>AF210*100/3</f>
        <v>0</v>
      </c>
      <c r="AI210" s="32">
        <v>3</v>
      </c>
      <c r="AJ210" s="32">
        <v>4</v>
      </c>
      <c r="AK210" s="31">
        <f t="shared" si="86"/>
        <v>75</v>
      </c>
      <c r="AL210" s="33">
        <f t="shared" si="87"/>
        <v>22.5</v>
      </c>
      <c r="AM210" s="21">
        <v>105.4371040723982</v>
      </c>
      <c r="AN210" s="21">
        <v>106.4</v>
      </c>
      <c r="AO210" s="34">
        <f t="shared" si="88"/>
        <v>99.095022624434392</v>
      </c>
      <c r="AP210" s="21">
        <v>105.9185520361991</v>
      </c>
      <c r="AQ210" s="21">
        <v>106.4</v>
      </c>
      <c r="AR210" s="34">
        <f t="shared" si="89"/>
        <v>99.547511312217196</v>
      </c>
      <c r="AS210" s="21">
        <v>93.400904977375575</v>
      </c>
      <c r="AT210" s="21">
        <v>93.882352941176478</v>
      </c>
      <c r="AU210" s="34">
        <f t="shared" si="90"/>
        <v>99.487179487179489</v>
      </c>
      <c r="AV210" s="35">
        <f t="shared" si="91"/>
        <v>99.354449472096533</v>
      </c>
      <c r="AW210" s="27">
        <v>105.91636363636364</v>
      </c>
      <c r="AX210" s="21">
        <v>106.4</v>
      </c>
      <c r="AY210" s="36">
        <f t="shared" si="73"/>
        <v>99.545454545454547</v>
      </c>
      <c r="AZ210" s="21">
        <v>106.4</v>
      </c>
      <c r="BA210" s="21">
        <v>106.4</v>
      </c>
      <c r="BB210" s="36">
        <f t="shared" si="92"/>
        <v>100</v>
      </c>
      <c r="BC210" s="21">
        <v>105.91636363636364</v>
      </c>
      <c r="BD210" s="21">
        <v>106.4</v>
      </c>
      <c r="BE210" s="36">
        <f t="shared" si="74"/>
        <v>99.545454545454547</v>
      </c>
      <c r="BF210" s="37">
        <f t="shared" si="93"/>
        <v>99.636363636363626</v>
      </c>
      <c r="BG210" s="6">
        <f t="shared" si="94"/>
        <v>84.090906200982687</v>
      </c>
    </row>
    <row r="211" spans="1:59" ht="15.75">
      <c r="A211" s="39"/>
      <c r="B211" s="4" t="s">
        <v>182</v>
      </c>
      <c r="C211" s="21">
        <v>54.800000000000004</v>
      </c>
      <c r="D211" s="8">
        <v>20</v>
      </c>
      <c r="E211" s="8">
        <v>20</v>
      </c>
      <c r="F211" s="22">
        <f t="shared" si="75"/>
        <v>1</v>
      </c>
      <c r="G211" s="8">
        <v>39</v>
      </c>
      <c r="H211" s="8">
        <v>39</v>
      </c>
      <c r="I211" s="23">
        <f t="shared" si="76"/>
        <v>1</v>
      </c>
      <c r="J211" s="24">
        <f t="shared" si="77"/>
        <v>100</v>
      </c>
      <c r="K211" s="8">
        <v>4</v>
      </c>
      <c r="L211" s="8">
        <v>4</v>
      </c>
      <c r="M211" s="25">
        <f t="shared" si="78"/>
        <v>100</v>
      </c>
      <c r="N211" s="21">
        <v>52.650980392156868</v>
      </c>
      <c r="O211" s="21">
        <v>52.650980392156868</v>
      </c>
      <c r="P211" s="26">
        <f t="shared" si="79"/>
        <v>1</v>
      </c>
      <c r="Q211" s="21">
        <v>52.113725490196082</v>
      </c>
      <c r="R211" s="27">
        <v>52.113725490196082</v>
      </c>
      <c r="S211" s="26">
        <f t="shared" si="80"/>
        <v>1</v>
      </c>
      <c r="T211" s="25">
        <f t="shared" si="81"/>
        <v>100</v>
      </c>
      <c r="U211" s="28">
        <f t="shared" si="82"/>
        <v>100</v>
      </c>
      <c r="V211" s="8">
        <v>5</v>
      </c>
      <c r="W211" s="8">
        <v>5</v>
      </c>
      <c r="X211" s="29">
        <v>100</v>
      </c>
      <c r="Y211" s="21">
        <v>52.650980392156868</v>
      </c>
      <c r="Z211" s="21">
        <v>54.800000000000004</v>
      </c>
      <c r="AA211" s="29">
        <f t="shared" si="83"/>
        <v>96.078431372549019</v>
      </c>
      <c r="AB211" s="30">
        <f t="shared" si="84"/>
        <v>98.039215686274503</v>
      </c>
      <c r="AC211" s="8">
        <v>0</v>
      </c>
      <c r="AD211" s="8">
        <v>5</v>
      </c>
      <c r="AE211" s="31">
        <f t="shared" si="85"/>
        <v>0</v>
      </c>
      <c r="AF211" s="8">
        <v>0</v>
      </c>
      <c r="AG211" s="8">
        <v>3</v>
      </c>
      <c r="AH211" s="31">
        <f>AF211*100/3</f>
        <v>0</v>
      </c>
      <c r="AI211" s="32">
        <v>1</v>
      </c>
      <c r="AJ211" s="32">
        <v>1</v>
      </c>
      <c r="AK211" s="31">
        <f t="shared" si="86"/>
        <v>100</v>
      </c>
      <c r="AL211" s="33">
        <f t="shared" si="87"/>
        <v>30</v>
      </c>
      <c r="AM211" s="21">
        <v>54.262745098039218</v>
      </c>
      <c r="AN211" s="21">
        <v>54.800000000000004</v>
      </c>
      <c r="AO211" s="34">
        <f t="shared" si="88"/>
        <v>99.019607843137251</v>
      </c>
      <c r="AP211" s="21">
        <v>54.800000000000004</v>
      </c>
      <c r="AQ211" s="21">
        <v>54.800000000000004</v>
      </c>
      <c r="AR211" s="34">
        <f t="shared" si="89"/>
        <v>100</v>
      </c>
      <c r="AS211" s="21">
        <v>48.352941176470594</v>
      </c>
      <c r="AT211" s="21">
        <v>48.352941176470594</v>
      </c>
      <c r="AU211" s="34">
        <f t="shared" si="90"/>
        <v>100</v>
      </c>
      <c r="AV211" s="35">
        <f t="shared" si="91"/>
        <v>99.607843137254903</v>
      </c>
      <c r="AW211" s="27">
        <v>53.725490196078439</v>
      </c>
      <c r="AX211" s="21">
        <v>54.800000000000004</v>
      </c>
      <c r="AY211" s="36">
        <f t="shared" si="73"/>
        <v>98.039215686274517</v>
      </c>
      <c r="AZ211" s="21">
        <v>54.262745098039218</v>
      </c>
      <c r="BA211" s="21">
        <v>54.800000000000004</v>
      </c>
      <c r="BB211" s="36">
        <f t="shared" si="92"/>
        <v>99.019607843137251</v>
      </c>
      <c r="BC211" s="21">
        <v>54.800000000000004</v>
      </c>
      <c r="BD211" s="21">
        <v>54.800000000000004</v>
      </c>
      <c r="BE211" s="36">
        <f t="shared" si="74"/>
        <v>100</v>
      </c>
      <c r="BF211" s="37">
        <f t="shared" si="93"/>
        <v>99.215686274509807</v>
      </c>
      <c r="BG211" s="6">
        <f t="shared" si="94"/>
        <v>85.372549019607845</v>
      </c>
    </row>
    <row r="212" spans="1:59" ht="15.75">
      <c r="A212" s="39"/>
      <c r="B212" s="4" t="s">
        <v>183</v>
      </c>
      <c r="C212" s="21">
        <v>166.8</v>
      </c>
      <c r="D212" s="8">
        <v>24</v>
      </c>
      <c r="E212" s="8">
        <v>24</v>
      </c>
      <c r="F212" s="22">
        <f t="shared" si="75"/>
        <v>1</v>
      </c>
      <c r="G212" s="8">
        <v>39</v>
      </c>
      <c r="H212" s="8">
        <v>39</v>
      </c>
      <c r="I212" s="23">
        <f t="shared" si="76"/>
        <v>1</v>
      </c>
      <c r="J212" s="24">
        <f t="shared" si="77"/>
        <v>100</v>
      </c>
      <c r="K212" s="8">
        <v>4</v>
      </c>
      <c r="L212" s="8">
        <v>4</v>
      </c>
      <c r="M212" s="25">
        <f t="shared" si="78"/>
        <v>100</v>
      </c>
      <c r="N212" s="21">
        <v>146.58181818181819</v>
      </c>
      <c r="O212" s="21">
        <v>150.62545454545455</v>
      </c>
      <c r="P212" s="26">
        <f t="shared" si="79"/>
        <v>0.97315436241610742</v>
      </c>
      <c r="Q212" s="21">
        <v>106.08170352170352</v>
      </c>
      <c r="R212" s="27">
        <v>113.22181818181818</v>
      </c>
      <c r="S212" s="26">
        <f t="shared" si="80"/>
        <v>0.93693693693693691</v>
      </c>
      <c r="T212" s="25">
        <f t="shared" si="81"/>
        <v>95.504564967652215</v>
      </c>
      <c r="U212" s="28">
        <f t="shared" si="82"/>
        <v>98.201825987060886</v>
      </c>
      <c r="V212" s="8">
        <v>5</v>
      </c>
      <c r="W212" s="8">
        <v>5</v>
      </c>
      <c r="X212" s="29">
        <v>100</v>
      </c>
      <c r="Y212" s="21">
        <v>143.40731707317073</v>
      </c>
      <c r="Z212" s="21">
        <v>166.8</v>
      </c>
      <c r="AA212" s="29">
        <f t="shared" si="83"/>
        <v>85.975609756097555</v>
      </c>
      <c r="AB212" s="30">
        <f t="shared" si="84"/>
        <v>92.987804878048777</v>
      </c>
      <c r="AC212" s="8">
        <v>0</v>
      </c>
      <c r="AD212" s="8">
        <v>5</v>
      </c>
      <c r="AE212" s="31">
        <f t="shared" si="85"/>
        <v>0</v>
      </c>
      <c r="AF212" s="8">
        <v>0</v>
      </c>
      <c r="AG212" s="8">
        <v>3</v>
      </c>
      <c r="AH212" s="31">
        <f>AF212*100/3</f>
        <v>0</v>
      </c>
      <c r="AI212" s="32">
        <v>4</v>
      </c>
      <c r="AJ212" s="32">
        <v>4</v>
      </c>
      <c r="AK212" s="31">
        <f t="shared" si="86"/>
        <v>100</v>
      </c>
      <c r="AL212" s="33">
        <f t="shared" si="87"/>
        <v>30</v>
      </c>
      <c r="AM212" s="21">
        <v>158.61349693251535</v>
      </c>
      <c r="AN212" s="21">
        <v>166.8</v>
      </c>
      <c r="AO212" s="34">
        <f t="shared" si="88"/>
        <v>95.092024539877301</v>
      </c>
      <c r="AP212" s="21">
        <v>157.5901840490798</v>
      </c>
      <c r="AQ212" s="21">
        <v>166.8</v>
      </c>
      <c r="AR212" s="34">
        <f t="shared" si="89"/>
        <v>94.478527607361983</v>
      </c>
      <c r="AS212" s="21">
        <v>119.43703703703704</v>
      </c>
      <c r="AT212" s="21">
        <v>124.5851851851852</v>
      </c>
      <c r="AU212" s="34">
        <f t="shared" si="90"/>
        <v>95.867768595041312</v>
      </c>
      <c r="AV212" s="35">
        <f t="shared" si="91"/>
        <v>95.001774577903987</v>
      </c>
      <c r="AW212" s="27">
        <v>157.53333333333333</v>
      </c>
      <c r="AX212" s="21">
        <v>166.8</v>
      </c>
      <c r="AY212" s="36">
        <f t="shared" si="73"/>
        <v>94.444444444444443</v>
      </c>
      <c r="AZ212" s="21">
        <v>158.56296296296298</v>
      </c>
      <c r="BA212" s="21">
        <v>166.8</v>
      </c>
      <c r="BB212" s="36">
        <f t="shared" si="92"/>
        <v>95.061728395061735</v>
      </c>
      <c r="BC212" s="21">
        <v>158.56296296296298</v>
      </c>
      <c r="BD212" s="21">
        <v>166.8</v>
      </c>
      <c r="BE212" s="36">
        <f t="shared" si="74"/>
        <v>95.061728395061735</v>
      </c>
      <c r="BF212" s="37">
        <f t="shared" si="93"/>
        <v>94.876543209876559</v>
      </c>
      <c r="BG212" s="6">
        <f t="shared" si="94"/>
        <v>82.213589730578036</v>
      </c>
    </row>
    <row r="213" spans="1:59" ht="15.75">
      <c r="A213" s="39"/>
      <c r="B213" s="4" t="s">
        <v>185</v>
      </c>
      <c r="C213" s="21">
        <v>56.800000000000004</v>
      </c>
      <c r="D213" s="8">
        <v>16</v>
      </c>
      <c r="E213" s="8">
        <v>16</v>
      </c>
      <c r="F213" s="22">
        <f t="shared" si="75"/>
        <v>1</v>
      </c>
      <c r="G213" s="8">
        <v>39</v>
      </c>
      <c r="H213" s="8">
        <v>39</v>
      </c>
      <c r="I213" s="23">
        <f t="shared" si="76"/>
        <v>1</v>
      </c>
      <c r="J213" s="24">
        <f t="shared" si="77"/>
        <v>100</v>
      </c>
      <c r="K213" s="8">
        <v>4</v>
      </c>
      <c r="L213" s="8">
        <v>4</v>
      </c>
      <c r="M213" s="25">
        <f t="shared" si="78"/>
        <v>100</v>
      </c>
      <c r="N213" s="21">
        <v>49.804631578947372</v>
      </c>
      <c r="O213" s="21">
        <v>50.821052631578951</v>
      </c>
      <c r="P213" s="26">
        <f t="shared" si="79"/>
        <v>0.98</v>
      </c>
      <c r="Q213" s="21">
        <v>36.51428571428572</v>
      </c>
      <c r="R213" s="27">
        <v>36.51428571428572</v>
      </c>
      <c r="S213" s="26">
        <f t="shared" si="80"/>
        <v>1</v>
      </c>
      <c r="T213" s="25">
        <f t="shared" si="81"/>
        <v>99</v>
      </c>
      <c r="U213" s="28">
        <f t="shared" si="82"/>
        <v>99.6</v>
      </c>
      <c r="V213" s="8">
        <v>5</v>
      </c>
      <c r="W213" s="8">
        <v>5</v>
      </c>
      <c r="X213" s="29">
        <v>100</v>
      </c>
      <c r="Y213" s="21">
        <v>53.75714285714286</v>
      </c>
      <c r="Z213" s="21">
        <v>56.800000000000004</v>
      </c>
      <c r="AA213" s="29">
        <f t="shared" si="83"/>
        <v>94.642857142857139</v>
      </c>
      <c r="AB213" s="30">
        <f t="shared" si="84"/>
        <v>97.321428571428569</v>
      </c>
      <c r="AC213" s="8">
        <v>0</v>
      </c>
      <c r="AD213" s="8">
        <v>5</v>
      </c>
      <c r="AE213" s="31">
        <f t="shared" si="85"/>
        <v>0</v>
      </c>
      <c r="AF213" s="8">
        <v>2</v>
      </c>
      <c r="AG213" s="8">
        <v>3</v>
      </c>
      <c r="AH213" s="31">
        <v>60</v>
      </c>
      <c r="AI213" s="32">
        <v>1</v>
      </c>
      <c r="AJ213" s="32">
        <v>1</v>
      </c>
      <c r="AK213" s="31">
        <f t="shared" si="86"/>
        <v>100</v>
      </c>
      <c r="AL213" s="33">
        <f t="shared" si="87"/>
        <v>54</v>
      </c>
      <c r="AM213" s="21">
        <v>54.771428571428579</v>
      </c>
      <c r="AN213" s="21">
        <v>56.800000000000004</v>
      </c>
      <c r="AO213" s="34">
        <f t="shared" si="88"/>
        <v>96.428571428571431</v>
      </c>
      <c r="AP213" s="21">
        <v>56.800000000000004</v>
      </c>
      <c r="AQ213" s="21">
        <v>56.800000000000004</v>
      </c>
      <c r="AR213" s="34">
        <f t="shared" si="89"/>
        <v>100</v>
      </c>
      <c r="AS213" s="21">
        <v>37.528571428571432</v>
      </c>
      <c r="AT213" s="21">
        <v>37.528571428571432</v>
      </c>
      <c r="AU213" s="34">
        <f t="shared" si="90"/>
        <v>100</v>
      </c>
      <c r="AV213" s="35">
        <f t="shared" si="91"/>
        <v>98.571428571428584</v>
      </c>
      <c r="AW213" s="27">
        <v>54.771428571428579</v>
      </c>
      <c r="AX213" s="21">
        <v>56.800000000000004</v>
      </c>
      <c r="AY213" s="36">
        <f t="shared" si="73"/>
        <v>96.428571428571431</v>
      </c>
      <c r="AZ213" s="21">
        <v>54.771428571428579</v>
      </c>
      <c r="BA213" s="21">
        <v>56.800000000000004</v>
      </c>
      <c r="BB213" s="36">
        <f t="shared" si="92"/>
        <v>96.428571428571431</v>
      </c>
      <c r="BC213" s="21">
        <v>54.771428571428579</v>
      </c>
      <c r="BD213" s="21">
        <v>56.800000000000004</v>
      </c>
      <c r="BE213" s="36">
        <f t="shared" si="74"/>
        <v>96.428571428571431</v>
      </c>
      <c r="BF213" s="37">
        <f t="shared" si="93"/>
        <v>96.428571428571431</v>
      </c>
      <c r="BG213" s="6">
        <f t="shared" si="94"/>
        <v>89.184285714285721</v>
      </c>
    </row>
    <row r="214" spans="1:59" ht="15.75">
      <c r="A214" s="39"/>
      <c r="B214" s="4" t="s">
        <v>186</v>
      </c>
      <c r="C214" s="38">
        <v>126.4</v>
      </c>
      <c r="D214" s="39">
        <v>20</v>
      </c>
      <c r="E214" s="39">
        <v>20</v>
      </c>
      <c r="F214" s="40">
        <f t="shared" si="75"/>
        <v>1</v>
      </c>
      <c r="G214" s="39">
        <v>39</v>
      </c>
      <c r="H214" s="39">
        <v>39</v>
      </c>
      <c r="I214" s="41">
        <f t="shared" si="76"/>
        <v>1</v>
      </c>
      <c r="J214" s="24">
        <f t="shared" si="77"/>
        <v>100</v>
      </c>
      <c r="K214" s="39">
        <v>4</v>
      </c>
      <c r="L214" s="39">
        <v>4</v>
      </c>
      <c r="M214" s="25">
        <f t="shared" si="78"/>
        <v>100</v>
      </c>
      <c r="N214" s="38">
        <v>108.03418803418803</v>
      </c>
      <c r="O214" s="38">
        <v>111.27521367521368</v>
      </c>
      <c r="P214" s="42">
        <f t="shared" si="79"/>
        <v>0.970873786407767</v>
      </c>
      <c r="Q214" s="38">
        <v>74.003418803418811</v>
      </c>
      <c r="R214" s="43">
        <v>81.565811965811974</v>
      </c>
      <c r="S214" s="42">
        <f t="shared" si="80"/>
        <v>0.9072847682119205</v>
      </c>
      <c r="T214" s="25">
        <f t="shared" si="81"/>
        <v>93.907927730984369</v>
      </c>
      <c r="U214" s="28">
        <f t="shared" si="82"/>
        <v>97.563171092393759</v>
      </c>
      <c r="V214" s="39">
        <v>5</v>
      </c>
      <c r="W214" s="39">
        <v>5</v>
      </c>
      <c r="X214" s="29">
        <v>100</v>
      </c>
      <c r="Y214" s="38">
        <v>109.51034482758622</v>
      </c>
      <c r="Z214" s="38">
        <v>126.4</v>
      </c>
      <c r="AA214" s="29">
        <f t="shared" si="83"/>
        <v>86.637931034482762</v>
      </c>
      <c r="AB214" s="30">
        <f t="shared" si="84"/>
        <v>93.318965517241381</v>
      </c>
      <c r="AC214" s="39">
        <v>1</v>
      </c>
      <c r="AD214" s="39">
        <v>5</v>
      </c>
      <c r="AE214" s="31">
        <f t="shared" si="85"/>
        <v>20</v>
      </c>
      <c r="AF214" s="39">
        <v>3</v>
      </c>
      <c r="AG214" s="39">
        <v>3</v>
      </c>
      <c r="AH214" s="31">
        <f>AF214*100/3</f>
        <v>100</v>
      </c>
      <c r="AI214" s="44">
        <v>2</v>
      </c>
      <c r="AJ214" s="44">
        <v>2</v>
      </c>
      <c r="AK214" s="31">
        <f t="shared" si="86"/>
        <v>100</v>
      </c>
      <c r="AL214" s="33">
        <f t="shared" si="87"/>
        <v>76</v>
      </c>
      <c r="AM214" s="38">
        <v>122.58620689655172</v>
      </c>
      <c r="AN214" s="38">
        <v>126.4</v>
      </c>
      <c r="AO214" s="34">
        <f t="shared" si="88"/>
        <v>96.982758620689651</v>
      </c>
      <c r="AP214" s="38">
        <v>122.56969696969698</v>
      </c>
      <c r="AQ214" s="38">
        <v>126.4</v>
      </c>
      <c r="AR214" s="34">
        <f t="shared" si="89"/>
        <v>96.969696969696969</v>
      </c>
      <c r="AS214" s="38">
        <v>85.90822510822511</v>
      </c>
      <c r="AT214" s="38">
        <v>89.738528138528139</v>
      </c>
      <c r="AU214" s="34">
        <f t="shared" si="90"/>
        <v>95.731707317073173</v>
      </c>
      <c r="AV214" s="35">
        <f t="shared" si="91"/>
        <v>96.727323699569297</v>
      </c>
      <c r="AW214" s="43">
        <v>118.19220779220781</v>
      </c>
      <c r="AX214" s="38">
        <v>126.4</v>
      </c>
      <c r="AY214" s="36">
        <f t="shared" si="73"/>
        <v>93.506493506493513</v>
      </c>
      <c r="AZ214" s="38">
        <v>120.38095238095239</v>
      </c>
      <c r="BA214" s="38">
        <v>126.4</v>
      </c>
      <c r="BB214" s="36">
        <f t="shared" si="92"/>
        <v>95.238095238095241</v>
      </c>
      <c r="BC214" s="38">
        <v>118.15652173913044</v>
      </c>
      <c r="BD214" s="38">
        <v>126.4</v>
      </c>
      <c r="BE214" s="36">
        <f t="shared" si="74"/>
        <v>93.478260869565219</v>
      </c>
      <c r="BF214" s="37">
        <f t="shared" si="93"/>
        <v>93.838697534349706</v>
      </c>
      <c r="BG214" s="6">
        <f t="shared" si="94"/>
        <v>91.489631568710834</v>
      </c>
    </row>
    <row r="215" spans="1:59" ht="15.75">
      <c r="A215" s="39"/>
      <c r="B215" s="4" t="s">
        <v>187</v>
      </c>
      <c r="C215" s="21">
        <v>110.80000000000001</v>
      </c>
      <c r="D215" s="8">
        <v>20</v>
      </c>
      <c r="E215" s="8">
        <v>20</v>
      </c>
      <c r="F215" s="22">
        <f t="shared" si="75"/>
        <v>1</v>
      </c>
      <c r="G215" s="8">
        <v>39</v>
      </c>
      <c r="H215" s="8">
        <v>39</v>
      </c>
      <c r="I215" s="23">
        <f t="shared" si="76"/>
        <v>1</v>
      </c>
      <c r="J215" s="24">
        <f t="shared" si="77"/>
        <v>100</v>
      </c>
      <c r="K215" s="8">
        <v>4</v>
      </c>
      <c r="L215" s="8">
        <v>4</v>
      </c>
      <c r="M215" s="25">
        <f t="shared" si="78"/>
        <v>100</v>
      </c>
      <c r="N215" s="21">
        <v>92.214193548387101</v>
      </c>
      <c r="O215" s="21">
        <v>92.929032258064524</v>
      </c>
      <c r="P215" s="26">
        <f t="shared" si="79"/>
        <v>0.99230769230769222</v>
      </c>
      <c r="Q215" s="21">
        <v>60.761290322580649</v>
      </c>
      <c r="R215" s="27">
        <v>66.48</v>
      </c>
      <c r="S215" s="26">
        <f t="shared" si="80"/>
        <v>0.91397849462365588</v>
      </c>
      <c r="T215" s="25">
        <f t="shared" si="81"/>
        <v>95.314309346567399</v>
      </c>
      <c r="U215" s="28">
        <f t="shared" si="82"/>
        <v>98.125723738626959</v>
      </c>
      <c r="V215" s="8">
        <v>5</v>
      </c>
      <c r="W215" s="8">
        <v>5</v>
      </c>
      <c r="X215" s="29">
        <v>100</v>
      </c>
      <c r="Y215" s="21">
        <v>94.358709677419355</v>
      </c>
      <c r="Z215" s="21">
        <v>110.80000000000001</v>
      </c>
      <c r="AA215" s="29">
        <f t="shared" si="83"/>
        <v>85.161290322580641</v>
      </c>
      <c r="AB215" s="30">
        <f t="shared" si="84"/>
        <v>92.58064516129032</v>
      </c>
      <c r="AC215" s="8">
        <v>0</v>
      </c>
      <c r="AD215" s="8">
        <v>5</v>
      </c>
      <c r="AE215" s="31">
        <f t="shared" si="85"/>
        <v>0</v>
      </c>
      <c r="AF215" s="8">
        <v>0</v>
      </c>
      <c r="AG215" s="8">
        <v>3</v>
      </c>
      <c r="AH215" s="31">
        <f>AF215*100/3</f>
        <v>0</v>
      </c>
      <c r="AI215" s="32">
        <v>1</v>
      </c>
      <c r="AJ215" s="32">
        <v>1</v>
      </c>
      <c r="AK215" s="31">
        <f t="shared" si="86"/>
        <v>100</v>
      </c>
      <c r="AL215" s="33">
        <f t="shared" si="87"/>
        <v>30</v>
      </c>
      <c r="AM215" s="21">
        <v>107.22580645161291</v>
      </c>
      <c r="AN215" s="21">
        <v>110.80000000000001</v>
      </c>
      <c r="AO215" s="34">
        <f t="shared" si="88"/>
        <v>96.774193548387089</v>
      </c>
      <c r="AP215" s="21">
        <v>109.37032258064517</v>
      </c>
      <c r="AQ215" s="21">
        <v>110.80000000000001</v>
      </c>
      <c r="AR215" s="34">
        <f t="shared" si="89"/>
        <v>98.709677419354833</v>
      </c>
      <c r="AS215" s="21">
        <v>76.487741935483896</v>
      </c>
      <c r="AT215" s="21">
        <v>77.202580645161305</v>
      </c>
      <c r="AU215" s="34">
        <f t="shared" si="90"/>
        <v>99.07407407407409</v>
      </c>
      <c r="AV215" s="35">
        <f t="shared" si="91"/>
        <v>98.008363201911592</v>
      </c>
      <c r="AW215" s="27">
        <v>105.08129032258067</v>
      </c>
      <c r="AX215" s="21">
        <v>110.80000000000001</v>
      </c>
      <c r="AY215" s="36">
        <f t="shared" si="73"/>
        <v>94.838709677419359</v>
      </c>
      <c r="AZ215" s="21">
        <v>105.08129032258067</v>
      </c>
      <c r="BA215" s="21">
        <v>110.80000000000001</v>
      </c>
      <c r="BB215" s="36">
        <f t="shared" si="92"/>
        <v>94.838709677419359</v>
      </c>
      <c r="BC215" s="21">
        <v>103.65161290322581</v>
      </c>
      <c r="BD215" s="21">
        <v>110.80000000000001</v>
      </c>
      <c r="BE215" s="36">
        <f t="shared" si="74"/>
        <v>93.548387096774192</v>
      </c>
      <c r="BF215" s="37">
        <f t="shared" si="93"/>
        <v>94.193548387096769</v>
      </c>
      <c r="BG215" s="6">
        <f t="shared" si="94"/>
        <v>82.581656097785128</v>
      </c>
    </row>
    <row r="216" spans="1:59" ht="15.75">
      <c r="A216" s="39"/>
      <c r="B216" s="4" t="s">
        <v>188</v>
      </c>
      <c r="C216" s="21">
        <v>118.80000000000001</v>
      </c>
      <c r="D216" s="8">
        <v>24</v>
      </c>
      <c r="E216" s="8">
        <v>24</v>
      </c>
      <c r="F216" s="22">
        <f t="shared" si="75"/>
        <v>1</v>
      </c>
      <c r="G216" s="8">
        <v>39</v>
      </c>
      <c r="H216" s="8">
        <v>39</v>
      </c>
      <c r="I216" s="23">
        <f t="shared" si="76"/>
        <v>1</v>
      </c>
      <c r="J216" s="24">
        <f t="shared" si="77"/>
        <v>100</v>
      </c>
      <c r="K216" s="8">
        <v>4</v>
      </c>
      <c r="L216" s="8">
        <v>4</v>
      </c>
      <c r="M216" s="25">
        <f t="shared" si="78"/>
        <v>100</v>
      </c>
      <c r="N216" s="21">
        <v>104.47659574468085</v>
      </c>
      <c r="O216" s="21">
        <v>107.00425531914894</v>
      </c>
      <c r="P216" s="26">
        <f t="shared" si="79"/>
        <v>0.97637795275590544</v>
      </c>
      <c r="Q216" s="21">
        <v>77.514893617021272</v>
      </c>
      <c r="R216" s="27">
        <v>86.782978723404256</v>
      </c>
      <c r="S216" s="26">
        <f t="shared" si="80"/>
        <v>0.89320388349514557</v>
      </c>
      <c r="T216" s="25">
        <f t="shared" si="81"/>
        <v>93.479091812552554</v>
      </c>
      <c r="U216" s="28">
        <f t="shared" si="82"/>
        <v>97.391636725021016</v>
      </c>
      <c r="V216" s="8">
        <v>5</v>
      </c>
      <c r="W216" s="8">
        <v>5</v>
      </c>
      <c r="X216" s="29">
        <v>100</v>
      </c>
      <c r="Y216" s="21">
        <v>107.84680851063831</v>
      </c>
      <c r="Z216" s="21">
        <v>118.80000000000001</v>
      </c>
      <c r="AA216" s="29">
        <f t="shared" si="83"/>
        <v>90.780141843971634</v>
      </c>
      <c r="AB216" s="30">
        <f t="shared" si="84"/>
        <v>95.390070921985824</v>
      </c>
      <c r="AC216" s="8">
        <v>0</v>
      </c>
      <c r="AD216" s="8">
        <v>5</v>
      </c>
      <c r="AE216" s="31">
        <f t="shared" si="85"/>
        <v>0</v>
      </c>
      <c r="AF216" s="8">
        <v>0</v>
      </c>
      <c r="AG216" s="8">
        <v>3</v>
      </c>
      <c r="AH216" s="31">
        <f>AF216*100/3</f>
        <v>0</v>
      </c>
      <c r="AI216" s="32">
        <v>3</v>
      </c>
      <c r="AJ216" s="32">
        <v>3</v>
      </c>
      <c r="AK216" s="31">
        <f t="shared" si="86"/>
        <v>100</v>
      </c>
      <c r="AL216" s="33">
        <f t="shared" si="87"/>
        <v>30</v>
      </c>
      <c r="AM216" s="21">
        <v>114.52661870503599</v>
      </c>
      <c r="AN216" s="21">
        <v>118.80000000000001</v>
      </c>
      <c r="AO216" s="34">
        <f t="shared" si="88"/>
        <v>96.402877697841731</v>
      </c>
      <c r="AP216" s="21">
        <v>115.3812949640288</v>
      </c>
      <c r="AQ216" s="21">
        <v>118.80000000000001</v>
      </c>
      <c r="AR216" s="34">
        <f t="shared" si="89"/>
        <v>97.122302158273385</v>
      </c>
      <c r="AS216" s="21">
        <v>87.176978417266199</v>
      </c>
      <c r="AT216" s="21">
        <v>89.741007194244617</v>
      </c>
      <c r="AU216" s="34">
        <f t="shared" si="90"/>
        <v>97.142857142857139</v>
      </c>
      <c r="AV216" s="35">
        <f t="shared" si="91"/>
        <v>96.838643371017483</v>
      </c>
      <c r="AW216" s="27">
        <v>115.35652173913044</v>
      </c>
      <c r="AX216" s="21">
        <v>118.80000000000001</v>
      </c>
      <c r="AY216" s="36">
        <f t="shared" si="73"/>
        <v>97.101449275362313</v>
      </c>
      <c r="AZ216" s="21">
        <v>118.80000000000001</v>
      </c>
      <c r="BA216" s="21">
        <v>118.80000000000001</v>
      </c>
      <c r="BB216" s="36">
        <f t="shared" si="92"/>
        <v>100</v>
      </c>
      <c r="BC216" s="21">
        <v>117.07826086956523</v>
      </c>
      <c r="BD216" s="21">
        <v>118.80000000000001</v>
      </c>
      <c r="BE216" s="36">
        <f t="shared" si="74"/>
        <v>98.550724637681157</v>
      </c>
      <c r="BF216" s="37">
        <f t="shared" si="93"/>
        <v>98.405797101449267</v>
      </c>
      <c r="BG216" s="6">
        <f t="shared" si="94"/>
        <v>83.605229623894715</v>
      </c>
    </row>
    <row r="217" spans="1:59" ht="15.75">
      <c r="A217" s="39"/>
      <c r="B217" s="4" t="s">
        <v>189</v>
      </c>
      <c r="C217" s="21">
        <v>34.800000000000004</v>
      </c>
      <c r="D217" s="8">
        <v>19.5</v>
      </c>
      <c r="E217" s="8">
        <v>20</v>
      </c>
      <c r="F217" s="22">
        <f t="shared" si="75"/>
        <v>0.97499999999999998</v>
      </c>
      <c r="G217" s="8">
        <v>39</v>
      </c>
      <c r="H217" s="8">
        <v>39</v>
      </c>
      <c r="I217" s="23">
        <f t="shared" si="76"/>
        <v>1</v>
      </c>
      <c r="J217" s="24">
        <f t="shared" si="77"/>
        <v>98.75</v>
      </c>
      <c r="K217" s="8">
        <v>4</v>
      </c>
      <c r="L217" s="8">
        <v>4</v>
      </c>
      <c r="M217" s="25">
        <f t="shared" si="78"/>
        <v>100</v>
      </c>
      <c r="N217" s="21">
        <v>34.800000000000004</v>
      </c>
      <c r="O217" s="21">
        <v>34.800000000000004</v>
      </c>
      <c r="P217" s="26">
        <f t="shared" si="79"/>
        <v>1</v>
      </c>
      <c r="Q217" s="21">
        <v>34.167272727272739</v>
      </c>
      <c r="R217" s="27">
        <v>34.167272727272739</v>
      </c>
      <c r="S217" s="26">
        <f t="shared" si="80"/>
        <v>1</v>
      </c>
      <c r="T217" s="25">
        <f t="shared" si="81"/>
        <v>100</v>
      </c>
      <c r="U217" s="28">
        <f t="shared" si="82"/>
        <v>99.625</v>
      </c>
      <c r="V217" s="8">
        <v>5</v>
      </c>
      <c r="W217" s="8">
        <v>5</v>
      </c>
      <c r="X217" s="29">
        <v>100</v>
      </c>
      <c r="Y217" s="21">
        <v>34.800000000000004</v>
      </c>
      <c r="Z217" s="21">
        <v>34.800000000000004</v>
      </c>
      <c r="AA217" s="29">
        <f t="shared" si="83"/>
        <v>100</v>
      </c>
      <c r="AB217" s="30">
        <f t="shared" si="84"/>
        <v>100</v>
      </c>
      <c r="AC217" s="8">
        <v>0</v>
      </c>
      <c r="AD217" s="8">
        <v>5</v>
      </c>
      <c r="AE217" s="31">
        <f t="shared" si="85"/>
        <v>0</v>
      </c>
      <c r="AF217" s="8">
        <v>0</v>
      </c>
      <c r="AG217" s="8">
        <v>3</v>
      </c>
      <c r="AH217" s="31">
        <f>AF217*100/3</f>
        <v>0</v>
      </c>
      <c r="AI217" s="32">
        <v>3</v>
      </c>
      <c r="AJ217" s="32">
        <v>3</v>
      </c>
      <c r="AK217" s="31">
        <f t="shared" si="86"/>
        <v>100</v>
      </c>
      <c r="AL217" s="33">
        <f t="shared" si="87"/>
        <v>30</v>
      </c>
      <c r="AM217" s="21">
        <v>34.800000000000004</v>
      </c>
      <c r="AN217" s="21">
        <v>34.800000000000004</v>
      </c>
      <c r="AO217" s="34">
        <f t="shared" si="88"/>
        <v>100</v>
      </c>
      <c r="AP217" s="21">
        <v>34.800000000000004</v>
      </c>
      <c r="AQ217" s="21">
        <v>34.800000000000004</v>
      </c>
      <c r="AR217" s="34">
        <f t="shared" si="89"/>
        <v>100</v>
      </c>
      <c r="AS217" s="21">
        <v>33.534545454545459</v>
      </c>
      <c r="AT217" s="21">
        <v>33.534545454545459</v>
      </c>
      <c r="AU217" s="34">
        <f t="shared" si="90"/>
        <v>100</v>
      </c>
      <c r="AV217" s="35">
        <f t="shared" si="91"/>
        <v>100</v>
      </c>
      <c r="AW217" s="27">
        <v>34.800000000000004</v>
      </c>
      <c r="AX217" s="21">
        <v>34.800000000000004</v>
      </c>
      <c r="AY217" s="36">
        <f t="shared" si="73"/>
        <v>100</v>
      </c>
      <c r="AZ217" s="21">
        <v>34.800000000000004</v>
      </c>
      <c r="BA217" s="21">
        <v>34.800000000000004</v>
      </c>
      <c r="BB217" s="36">
        <f t="shared" si="92"/>
        <v>100</v>
      </c>
      <c r="BC217" s="21">
        <v>34.800000000000004</v>
      </c>
      <c r="BD217" s="21">
        <v>34.800000000000004</v>
      </c>
      <c r="BE217" s="36">
        <f t="shared" si="74"/>
        <v>100</v>
      </c>
      <c r="BF217" s="37">
        <f t="shared" si="93"/>
        <v>100</v>
      </c>
      <c r="BG217" s="6">
        <f t="shared" si="94"/>
        <v>85.924999999999997</v>
      </c>
    </row>
    <row r="218" spans="1:59" ht="15.75">
      <c r="A218" s="39"/>
      <c r="B218" s="4" t="s">
        <v>93</v>
      </c>
      <c r="C218" s="21">
        <v>36</v>
      </c>
      <c r="D218" s="8">
        <v>19</v>
      </c>
      <c r="E218" s="8">
        <v>21</v>
      </c>
      <c r="F218" s="22">
        <f t="shared" si="75"/>
        <v>0.90476190476190477</v>
      </c>
      <c r="G218" s="8">
        <v>39</v>
      </c>
      <c r="H218" s="8">
        <v>39</v>
      </c>
      <c r="I218" s="23">
        <f t="shared" si="76"/>
        <v>1</v>
      </c>
      <c r="J218" s="24">
        <f t="shared" si="77"/>
        <v>95.238095238095227</v>
      </c>
      <c r="K218" s="8">
        <v>4</v>
      </c>
      <c r="L218" s="8">
        <v>4</v>
      </c>
      <c r="M218" s="25">
        <f t="shared" si="78"/>
        <v>100</v>
      </c>
      <c r="N218" s="21">
        <v>31.135135135135133</v>
      </c>
      <c r="O218" s="21">
        <v>32.108108108108105</v>
      </c>
      <c r="P218" s="26">
        <f t="shared" si="79"/>
        <v>0.96969696969696972</v>
      </c>
      <c r="Q218" s="21">
        <v>25.297297297297295</v>
      </c>
      <c r="R218" s="27">
        <v>26.27027027027027</v>
      </c>
      <c r="S218" s="26">
        <f t="shared" si="80"/>
        <v>0.96296296296296291</v>
      </c>
      <c r="T218" s="25">
        <f t="shared" si="81"/>
        <v>96.632996632996623</v>
      </c>
      <c r="U218" s="28">
        <f t="shared" si="82"/>
        <v>97.224627224627227</v>
      </c>
      <c r="V218" s="8">
        <v>5</v>
      </c>
      <c r="W218" s="8">
        <v>5</v>
      </c>
      <c r="X218" s="29">
        <v>100</v>
      </c>
      <c r="Y218" s="21">
        <v>33.081081081081081</v>
      </c>
      <c r="Z218" s="21">
        <v>36</v>
      </c>
      <c r="AA218" s="29">
        <f t="shared" si="83"/>
        <v>91.891891891891888</v>
      </c>
      <c r="AB218" s="30">
        <f t="shared" si="84"/>
        <v>95.945945945945937</v>
      </c>
      <c r="AC218" s="8">
        <v>0</v>
      </c>
      <c r="AD218" s="8">
        <v>5</v>
      </c>
      <c r="AE218" s="31">
        <f t="shared" si="85"/>
        <v>0</v>
      </c>
      <c r="AF218" s="8">
        <v>0</v>
      </c>
      <c r="AG218" s="8">
        <v>3</v>
      </c>
      <c r="AH218" s="31">
        <f>AF218*100/3</f>
        <v>0</v>
      </c>
      <c r="AI218" s="32">
        <v>1</v>
      </c>
      <c r="AJ218" s="32">
        <v>1</v>
      </c>
      <c r="AK218" s="31">
        <f t="shared" si="86"/>
        <v>100</v>
      </c>
      <c r="AL218" s="33">
        <f t="shared" si="87"/>
        <v>30</v>
      </c>
      <c r="AM218" s="21">
        <v>36</v>
      </c>
      <c r="AN218" s="21">
        <v>36</v>
      </c>
      <c r="AO218" s="34">
        <f t="shared" si="88"/>
        <v>100</v>
      </c>
      <c r="AP218" s="21">
        <v>36</v>
      </c>
      <c r="AQ218" s="21">
        <v>36</v>
      </c>
      <c r="AR218" s="34">
        <f t="shared" si="89"/>
        <v>100</v>
      </c>
      <c r="AS218" s="21">
        <v>24.324324324324323</v>
      </c>
      <c r="AT218" s="21">
        <v>24.324324324324323</v>
      </c>
      <c r="AU218" s="34">
        <f t="shared" si="90"/>
        <v>100</v>
      </c>
      <c r="AV218" s="35">
        <f t="shared" si="91"/>
        <v>100</v>
      </c>
      <c r="AW218" s="27">
        <v>35.027027027027025</v>
      </c>
      <c r="AX218" s="21">
        <v>36</v>
      </c>
      <c r="AY218" s="36">
        <f t="shared" si="73"/>
        <v>97.297297297297291</v>
      </c>
      <c r="AZ218" s="21">
        <v>35.027027027027025</v>
      </c>
      <c r="BA218" s="21">
        <v>36</v>
      </c>
      <c r="BB218" s="36">
        <f t="shared" si="92"/>
        <v>97.297297297297291</v>
      </c>
      <c r="BC218" s="21">
        <v>36</v>
      </c>
      <c r="BD218" s="21">
        <v>36</v>
      </c>
      <c r="BE218" s="36">
        <f t="shared" si="74"/>
        <v>100</v>
      </c>
      <c r="BF218" s="37">
        <f t="shared" si="93"/>
        <v>98.648648648648646</v>
      </c>
      <c r="BG218" s="6">
        <f t="shared" si="94"/>
        <v>84.363844363844365</v>
      </c>
    </row>
    <row r="219" spans="1:59" ht="15.75">
      <c r="A219" s="39"/>
      <c r="B219" s="4" t="s">
        <v>190</v>
      </c>
      <c r="C219" s="38">
        <v>89.2</v>
      </c>
      <c r="D219" s="39">
        <v>23</v>
      </c>
      <c r="E219" s="39">
        <v>23</v>
      </c>
      <c r="F219" s="40">
        <f t="shared" si="75"/>
        <v>1</v>
      </c>
      <c r="G219" s="39">
        <v>39</v>
      </c>
      <c r="H219" s="39">
        <v>39</v>
      </c>
      <c r="I219" s="41">
        <f t="shared" si="76"/>
        <v>1</v>
      </c>
      <c r="J219" s="24">
        <f t="shared" si="77"/>
        <v>100</v>
      </c>
      <c r="K219" s="39">
        <v>4</v>
      </c>
      <c r="L219" s="39">
        <v>4</v>
      </c>
      <c r="M219" s="25">
        <f t="shared" si="78"/>
        <v>100</v>
      </c>
      <c r="N219" s="38">
        <v>71.36</v>
      </c>
      <c r="O219" s="38">
        <v>73.908571428571435</v>
      </c>
      <c r="P219" s="42">
        <f t="shared" si="79"/>
        <v>0.96551724137931028</v>
      </c>
      <c r="Q219" s="38">
        <v>44.1752380952381</v>
      </c>
      <c r="R219" s="43">
        <v>46.723809523809528</v>
      </c>
      <c r="S219" s="42">
        <f t="shared" si="80"/>
        <v>0.94545454545454544</v>
      </c>
      <c r="T219" s="25">
        <f t="shared" si="81"/>
        <v>95.548589341692789</v>
      </c>
      <c r="U219" s="28">
        <f t="shared" si="82"/>
        <v>98.219435736677127</v>
      </c>
      <c r="V219" s="39">
        <v>5</v>
      </c>
      <c r="W219" s="39">
        <v>5</v>
      </c>
      <c r="X219" s="29">
        <v>100</v>
      </c>
      <c r="Y219" s="38">
        <v>75.476923076923072</v>
      </c>
      <c r="Z219" s="38">
        <v>89.2</v>
      </c>
      <c r="AA219" s="29">
        <f t="shared" si="83"/>
        <v>84.615384615384599</v>
      </c>
      <c r="AB219" s="30">
        <f t="shared" si="84"/>
        <v>92.307692307692292</v>
      </c>
      <c r="AC219" s="39">
        <v>0</v>
      </c>
      <c r="AD219" s="39">
        <v>5</v>
      </c>
      <c r="AE219" s="31">
        <f t="shared" si="85"/>
        <v>0</v>
      </c>
      <c r="AF219" s="39">
        <v>1</v>
      </c>
      <c r="AG219" s="39">
        <v>3</v>
      </c>
      <c r="AH219" s="31">
        <v>30</v>
      </c>
      <c r="AI219" s="44">
        <v>5</v>
      </c>
      <c r="AJ219" s="44">
        <v>6</v>
      </c>
      <c r="AK219" s="31">
        <f t="shared" si="86"/>
        <v>83.333333333333343</v>
      </c>
      <c r="AL219" s="33">
        <f t="shared" si="87"/>
        <v>37</v>
      </c>
      <c r="AM219" s="38">
        <v>87.46796116504855</v>
      </c>
      <c r="AN219" s="38">
        <v>89.2</v>
      </c>
      <c r="AO219" s="34">
        <f t="shared" si="88"/>
        <v>98.05825242718447</v>
      </c>
      <c r="AP219" s="38">
        <v>86.601941747572823</v>
      </c>
      <c r="AQ219" s="38">
        <v>89.2</v>
      </c>
      <c r="AR219" s="34">
        <f t="shared" si="89"/>
        <v>97.087378640776706</v>
      </c>
      <c r="AS219" s="38">
        <v>48.497087378640778</v>
      </c>
      <c r="AT219" s="38">
        <v>51.961165048543698</v>
      </c>
      <c r="AU219" s="34">
        <f t="shared" si="90"/>
        <v>93.333333333333329</v>
      </c>
      <c r="AV219" s="35">
        <f t="shared" si="91"/>
        <v>96.724919093851142</v>
      </c>
      <c r="AW219" s="43">
        <v>83.952941176470603</v>
      </c>
      <c r="AX219" s="38">
        <v>89.2</v>
      </c>
      <c r="AY219" s="36">
        <f t="shared" si="73"/>
        <v>94.117647058823536</v>
      </c>
      <c r="AZ219" s="38">
        <v>80.454901960784312</v>
      </c>
      <c r="BA219" s="38">
        <v>89.2</v>
      </c>
      <c r="BB219" s="36">
        <f t="shared" si="92"/>
        <v>90.196078431372541</v>
      </c>
      <c r="BC219" s="38">
        <v>85.701960784313727</v>
      </c>
      <c r="BD219" s="38">
        <v>89.2</v>
      </c>
      <c r="BE219" s="36">
        <f t="shared" si="74"/>
        <v>96.078431372549019</v>
      </c>
      <c r="BF219" s="37">
        <f t="shared" si="93"/>
        <v>94.313725490196077</v>
      </c>
      <c r="BG219" s="6">
        <f t="shared" si="94"/>
        <v>83.713154525683336</v>
      </c>
    </row>
    <row r="220" spans="1:59" ht="15.75">
      <c r="A220" s="39"/>
      <c r="B220" s="4" t="s">
        <v>191</v>
      </c>
      <c r="C220" s="21">
        <v>54.800000000000004</v>
      </c>
      <c r="D220" s="8">
        <v>21</v>
      </c>
      <c r="E220" s="8">
        <v>21</v>
      </c>
      <c r="F220" s="22">
        <f t="shared" si="75"/>
        <v>1</v>
      </c>
      <c r="G220" s="8">
        <v>39</v>
      </c>
      <c r="H220" s="8">
        <v>39</v>
      </c>
      <c r="I220" s="23">
        <f t="shared" si="76"/>
        <v>1</v>
      </c>
      <c r="J220" s="24">
        <f t="shared" si="77"/>
        <v>100</v>
      </c>
      <c r="K220" s="8">
        <v>4</v>
      </c>
      <c r="L220" s="8">
        <v>4</v>
      </c>
      <c r="M220" s="25">
        <f t="shared" si="78"/>
        <v>100</v>
      </c>
      <c r="N220" s="21">
        <v>45.047457627118654</v>
      </c>
      <c r="O220" s="21">
        <v>45.511864406779665</v>
      </c>
      <c r="P220" s="26">
        <f t="shared" si="79"/>
        <v>0.98979591836734704</v>
      </c>
      <c r="Q220" s="21">
        <v>30.186440677966107</v>
      </c>
      <c r="R220" s="27">
        <v>32.044067796610172</v>
      </c>
      <c r="S220" s="26">
        <f t="shared" si="80"/>
        <v>0.94202898550724645</v>
      </c>
      <c r="T220" s="25">
        <f t="shared" si="81"/>
        <v>96.591245193729677</v>
      </c>
      <c r="U220" s="28">
        <f t="shared" si="82"/>
        <v>98.636498077491865</v>
      </c>
      <c r="V220" s="8">
        <v>5</v>
      </c>
      <c r="W220" s="8">
        <v>5</v>
      </c>
      <c r="X220" s="29">
        <v>100</v>
      </c>
      <c r="Y220" s="21">
        <v>50.620338983050857</v>
      </c>
      <c r="Z220" s="21">
        <v>54.800000000000004</v>
      </c>
      <c r="AA220" s="29">
        <f t="shared" si="83"/>
        <v>92.372881355932208</v>
      </c>
      <c r="AB220" s="30">
        <f t="shared" si="84"/>
        <v>96.186440677966104</v>
      </c>
      <c r="AC220" s="8">
        <v>0</v>
      </c>
      <c r="AD220" s="8">
        <v>5</v>
      </c>
      <c r="AE220" s="31">
        <f t="shared" si="85"/>
        <v>0</v>
      </c>
      <c r="AF220" s="8">
        <v>2</v>
      </c>
      <c r="AG220" s="8">
        <v>3</v>
      </c>
      <c r="AH220" s="31">
        <v>60</v>
      </c>
      <c r="AI220" s="32">
        <v>2</v>
      </c>
      <c r="AJ220" s="32">
        <v>2</v>
      </c>
      <c r="AK220" s="31">
        <f t="shared" si="86"/>
        <v>100</v>
      </c>
      <c r="AL220" s="33">
        <f t="shared" si="87"/>
        <v>54</v>
      </c>
      <c r="AM220" s="21">
        <v>54.335593220338986</v>
      </c>
      <c r="AN220" s="21">
        <v>54.800000000000004</v>
      </c>
      <c r="AO220" s="34">
        <f t="shared" si="88"/>
        <v>99.152542372881356</v>
      </c>
      <c r="AP220" s="21">
        <v>54.331623931623938</v>
      </c>
      <c r="AQ220" s="21">
        <v>54.800000000000004</v>
      </c>
      <c r="AR220" s="34">
        <f t="shared" si="89"/>
        <v>99.145299145299148</v>
      </c>
      <c r="AS220" s="21">
        <v>39.343589743589746</v>
      </c>
      <c r="AT220" s="21">
        <v>39.343589743589746</v>
      </c>
      <c r="AU220" s="34">
        <f t="shared" si="90"/>
        <v>100</v>
      </c>
      <c r="AV220" s="35">
        <f t="shared" si="91"/>
        <v>99.319136607272213</v>
      </c>
      <c r="AW220" s="27">
        <v>51.52136752136753</v>
      </c>
      <c r="AX220" s="21">
        <v>54.800000000000004</v>
      </c>
      <c r="AY220" s="36">
        <f t="shared" si="73"/>
        <v>94.017094017094024</v>
      </c>
      <c r="AZ220" s="21">
        <v>53.863247863247871</v>
      </c>
      <c r="BA220" s="21">
        <v>54.800000000000004</v>
      </c>
      <c r="BB220" s="36">
        <f t="shared" si="92"/>
        <v>98.290598290598297</v>
      </c>
      <c r="BC220" s="21">
        <v>52.458119658119664</v>
      </c>
      <c r="BD220" s="21">
        <v>54.800000000000004</v>
      </c>
      <c r="BE220" s="36">
        <f t="shared" si="74"/>
        <v>95.726495726495727</v>
      </c>
      <c r="BF220" s="37">
        <f t="shared" si="93"/>
        <v>95.726495726495727</v>
      </c>
      <c r="BG220" s="6">
        <f t="shared" si="94"/>
        <v>88.773714217845196</v>
      </c>
    </row>
    <row r="221" spans="1:59" ht="15.75">
      <c r="A221" s="39"/>
      <c r="B221" s="4" t="s">
        <v>192</v>
      </c>
      <c r="C221" s="21">
        <v>71.2</v>
      </c>
      <c r="D221" s="8">
        <v>23</v>
      </c>
      <c r="E221" s="8">
        <v>23</v>
      </c>
      <c r="F221" s="22">
        <f t="shared" si="75"/>
        <v>1</v>
      </c>
      <c r="G221" s="8">
        <v>39</v>
      </c>
      <c r="H221" s="8">
        <v>39</v>
      </c>
      <c r="I221" s="23">
        <f t="shared" si="76"/>
        <v>1</v>
      </c>
      <c r="J221" s="24">
        <f t="shared" si="77"/>
        <v>100</v>
      </c>
      <c r="K221" s="8">
        <v>4</v>
      </c>
      <c r="L221" s="8">
        <v>4</v>
      </c>
      <c r="M221" s="25">
        <f t="shared" si="78"/>
        <v>100</v>
      </c>
      <c r="N221" s="21">
        <v>66.970297029702962</v>
      </c>
      <c r="O221" s="21">
        <v>67.675247524752479</v>
      </c>
      <c r="P221" s="26">
        <f t="shared" si="79"/>
        <v>0.98958333333333315</v>
      </c>
      <c r="Q221" s="21">
        <v>45.116831683168321</v>
      </c>
      <c r="R221" s="27">
        <v>45.821782178217823</v>
      </c>
      <c r="S221" s="26">
        <f t="shared" si="80"/>
        <v>0.98461538461538467</v>
      </c>
      <c r="T221" s="25">
        <f t="shared" si="81"/>
        <v>98.709935897435884</v>
      </c>
      <c r="U221" s="28">
        <f t="shared" si="82"/>
        <v>99.483974358974365</v>
      </c>
      <c r="V221" s="8">
        <v>5</v>
      </c>
      <c r="W221" s="8">
        <v>5</v>
      </c>
      <c r="X221" s="29">
        <v>100</v>
      </c>
      <c r="Y221" s="21">
        <v>66.265346534653474</v>
      </c>
      <c r="Z221" s="21">
        <v>71.2</v>
      </c>
      <c r="AA221" s="29">
        <f t="shared" si="83"/>
        <v>93.069306930693074</v>
      </c>
      <c r="AB221" s="30">
        <f t="shared" si="84"/>
        <v>96.534653465346537</v>
      </c>
      <c r="AC221" s="8">
        <v>0</v>
      </c>
      <c r="AD221" s="8">
        <v>5</v>
      </c>
      <c r="AE221" s="31">
        <f t="shared" si="85"/>
        <v>0</v>
      </c>
      <c r="AF221" s="8">
        <v>1</v>
      </c>
      <c r="AG221" s="8">
        <v>3</v>
      </c>
      <c r="AH221" s="31">
        <v>30</v>
      </c>
      <c r="AI221" s="32">
        <v>1</v>
      </c>
      <c r="AJ221" s="32">
        <v>1</v>
      </c>
      <c r="AK221" s="31">
        <f t="shared" si="86"/>
        <v>100</v>
      </c>
      <c r="AL221" s="33">
        <f t="shared" si="87"/>
        <v>42</v>
      </c>
      <c r="AM221" s="21">
        <v>69.790099009900999</v>
      </c>
      <c r="AN221" s="21">
        <v>71.2</v>
      </c>
      <c r="AO221" s="34">
        <f t="shared" si="88"/>
        <v>98.019801980198025</v>
      </c>
      <c r="AP221" s="21">
        <v>71.2</v>
      </c>
      <c r="AQ221" s="21">
        <v>71.2</v>
      </c>
      <c r="AR221" s="34">
        <f t="shared" si="89"/>
        <v>100</v>
      </c>
      <c r="AS221" s="21">
        <v>48.641584158415839</v>
      </c>
      <c r="AT221" s="21">
        <v>49.346534653465348</v>
      </c>
      <c r="AU221" s="34">
        <f t="shared" si="90"/>
        <v>98.571428571428569</v>
      </c>
      <c r="AV221" s="35">
        <f t="shared" si="91"/>
        <v>98.922206506364944</v>
      </c>
      <c r="AW221" s="27">
        <v>68.380198019801981</v>
      </c>
      <c r="AX221" s="21">
        <v>71.2</v>
      </c>
      <c r="AY221" s="36">
        <f t="shared" si="73"/>
        <v>96.039603960396036</v>
      </c>
      <c r="AZ221" s="21">
        <v>69.775999999999996</v>
      </c>
      <c r="BA221" s="21">
        <v>71.2</v>
      </c>
      <c r="BB221" s="36">
        <f t="shared" si="92"/>
        <v>97.999999999999986</v>
      </c>
      <c r="BC221" s="21">
        <v>71.2</v>
      </c>
      <c r="BD221" s="21">
        <v>71.2</v>
      </c>
      <c r="BE221" s="36">
        <f t="shared" si="74"/>
        <v>100</v>
      </c>
      <c r="BF221" s="37">
        <f t="shared" si="93"/>
        <v>98.411881188118812</v>
      </c>
      <c r="BG221" s="6">
        <f t="shared" si="94"/>
        <v>87.070543103760926</v>
      </c>
    </row>
    <row r="222" spans="1:59" ht="15.75">
      <c r="A222" s="39"/>
      <c r="B222" s="4" t="s">
        <v>193</v>
      </c>
      <c r="C222" s="21">
        <v>123.60000000000001</v>
      </c>
      <c r="D222" s="8">
        <v>19</v>
      </c>
      <c r="E222" s="8">
        <v>19</v>
      </c>
      <c r="F222" s="22">
        <f t="shared" si="75"/>
        <v>1</v>
      </c>
      <c r="G222" s="8">
        <v>39</v>
      </c>
      <c r="H222" s="8">
        <v>39</v>
      </c>
      <c r="I222" s="23">
        <f t="shared" si="76"/>
        <v>1</v>
      </c>
      <c r="J222" s="24">
        <f t="shared" si="77"/>
        <v>100</v>
      </c>
      <c r="K222" s="8">
        <v>4</v>
      </c>
      <c r="L222" s="8">
        <v>4</v>
      </c>
      <c r="M222" s="25">
        <f t="shared" si="78"/>
        <v>100</v>
      </c>
      <c r="N222" s="21">
        <v>102.67455703936459</v>
      </c>
      <c r="O222" s="21">
        <v>105.76716417910448</v>
      </c>
      <c r="P222" s="26">
        <f t="shared" si="79"/>
        <v>0.9707602339181286</v>
      </c>
      <c r="Q222" s="21">
        <v>75.396000000000001</v>
      </c>
      <c r="R222" s="27">
        <v>84.048000000000016</v>
      </c>
      <c r="S222" s="26">
        <f t="shared" si="80"/>
        <v>0.89705882352941158</v>
      </c>
      <c r="T222" s="25">
        <f t="shared" si="81"/>
        <v>93.390952872377014</v>
      </c>
      <c r="U222" s="28">
        <f t="shared" si="82"/>
        <v>97.356381148950817</v>
      </c>
      <c r="V222" s="8">
        <v>5</v>
      </c>
      <c r="W222" s="8">
        <v>5</v>
      </c>
      <c r="X222" s="29">
        <v>100</v>
      </c>
      <c r="Y222" s="21">
        <v>109.24242424242424</v>
      </c>
      <c r="Z222" s="21">
        <v>123.60000000000001</v>
      </c>
      <c r="AA222" s="29">
        <f t="shared" si="83"/>
        <v>88.383838383838381</v>
      </c>
      <c r="AB222" s="30">
        <f t="shared" si="84"/>
        <v>94.191919191919197</v>
      </c>
      <c r="AC222" s="8">
        <v>0</v>
      </c>
      <c r="AD222" s="8">
        <v>5</v>
      </c>
      <c r="AE222" s="31">
        <f t="shared" si="85"/>
        <v>0</v>
      </c>
      <c r="AF222" s="8">
        <v>1</v>
      </c>
      <c r="AG222" s="8">
        <v>3</v>
      </c>
      <c r="AH222" s="31">
        <v>30</v>
      </c>
      <c r="AI222" s="32">
        <v>6</v>
      </c>
      <c r="AJ222" s="32">
        <v>7</v>
      </c>
      <c r="AK222" s="31">
        <f t="shared" si="86"/>
        <v>85.714285714285708</v>
      </c>
      <c r="AL222" s="33">
        <f t="shared" si="87"/>
        <v>37.714285714285708</v>
      </c>
      <c r="AM222" s="21">
        <v>119.23030303030303</v>
      </c>
      <c r="AN222" s="21">
        <v>123.60000000000001</v>
      </c>
      <c r="AO222" s="34">
        <f t="shared" si="88"/>
        <v>96.464646464646464</v>
      </c>
      <c r="AP222" s="21">
        <v>118.60606060606061</v>
      </c>
      <c r="AQ222" s="21">
        <v>123.60000000000001</v>
      </c>
      <c r="AR222" s="34">
        <f t="shared" si="89"/>
        <v>95.959595959595958</v>
      </c>
      <c r="AS222" s="21">
        <v>98.484068480625552</v>
      </c>
      <c r="AT222" s="21">
        <v>101.64060913705585</v>
      </c>
      <c r="AU222" s="34">
        <f t="shared" si="90"/>
        <v>96.894409937888213</v>
      </c>
      <c r="AV222" s="35">
        <f t="shared" si="91"/>
        <v>96.348578957274611</v>
      </c>
      <c r="AW222" s="27">
        <v>115.40204081632653</v>
      </c>
      <c r="AX222" s="21">
        <v>123.60000000000001</v>
      </c>
      <c r="AY222" s="36">
        <f t="shared" si="73"/>
        <v>93.367346938775512</v>
      </c>
      <c r="AZ222" s="21">
        <v>118.55510204081634</v>
      </c>
      <c r="BA222" s="21">
        <v>123.60000000000001</v>
      </c>
      <c r="BB222" s="36">
        <f t="shared" si="92"/>
        <v>95.91836734693878</v>
      </c>
      <c r="BC222" s="21">
        <v>119.81632653061224</v>
      </c>
      <c r="BD222" s="21">
        <v>123.60000000000001</v>
      </c>
      <c r="BE222" s="36">
        <f t="shared" si="74"/>
        <v>96.938775510204081</v>
      </c>
      <c r="BF222" s="37">
        <f t="shared" si="93"/>
        <v>95.66326530612244</v>
      </c>
      <c r="BG222" s="6">
        <f t="shared" si="94"/>
        <v>84.254886063710543</v>
      </c>
    </row>
    <row r="223" spans="1:59" ht="15.75">
      <c r="A223" s="39"/>
      <c r="B223" s="4" t="s">
        <v>195</v>
      </c>
      <c r="C223" s="21">
        <v>115.2</v>
      </c>
      <c r="D223" s="8">
        <v>20</v>
      </c>
      <c r="E223" s="8">
        <v>20</v>
      </c>
      <c r="F223" s="22">
        <f t="shared" si="75"/>
        <v>1</v>
      </c>
      <c r="G223" s="8">
        <v>39</v>
      </c>
      <c r="H223" s="8">
        <v>39</v>
      </c>
      <c r="I223" s="23">
        <f t="shared" si="76"/>
        <v>1</v>
      </c>
      <c r="J223" s="24">
        <f t="shared" si="77"/>
        <v>100</v>
      </c>
      <c r="K223" s="8">
        <v>4</v>
      </c>
      <c r="L223" s="8">
        <v>4</v>
      </c>
      <c r="M223" s="25">
        <f t="shared" si="78"/>
        <v>100</v>
      </c>
      <c r="N223" s="21">
        <v>85.898616961789386</v>
      </c>
      <c r="O223" s="21">
        <v>90.914594594594604</v>
      </c>
      <c r="P223" s="26">
        <f t="shared" si="79"/>
        <v>0.94482758620689655</v>
      </c>
      <c r="Q223" s="21">
        <v>50.360655737704931</v>
      </c>
      <c r="R223" s="27">
        <v>56.026229508196728</v>
      </c>
      <c r="S223" s="26">
        <f t="shared" si="80"/>
        <v>0.89887640449438211</v>
      </c>
      <c r="T223" s="25">
        <f t="shared" si="81"/>
        <v>92.18519953506393</v>
      </c>
      <c r="U223" s="28">
        <f t="shared" si="82"/>
        <v>96.874079814025578</v>
      </c>
      <c r="V223" s="8">
        <v>5</v>
      </c>
      <c r="W223" s="8">
        <v>5</v>
      </c>
      <c r="X223" s="29">
        <v>100</v>
      </c>
      <c r="Y223" s="21">
        <v>86.08351648351649</v>
      </c>
      <c r="Z223" s="21">
        <v>115.2</v>
      </c>
      <c r="AA223" s="29">
        <f t="shared" si="83"/>
        <v>74.72527472527473</v>
      </c>
      <c r="AB223" s="30">
        <f t="shared" si="84"/>
        <v>87.362637362637372</v>
      </c>
      <c r="AC223" s="8">
        <v>0</v>
      </c>
      <c r="AD223" s="8">
        <v>5</v>
      </c>
      <c r="AE223" s="31">
        <f t="shared" si="85"/>
        <v>0</v>
      </c>
      <c r="AF223" s="8">
        <v>0</v>
      </c>
      <c r="AG223" s="8">
        <v>3</v>
      </c>
      <c r="AH223" s="31">
        <f>AF223*100/3</f>
        <v>0</v>
      </c>
      <c r="AI223" s="32">
        <v>2</v>
      </c>
      <c r="AJ223" s="32">
        <v>2</v>
      </c>
      <c r="AK223" s="31">
        <f t="shared" si="86"/>
        <v>100</v>
      </c>
      <c r="AL223" s="33">
        <f t="shared" si="87"/>
        <v>30</v>
      </c>
      <c r="AM223" s="21">
        <v>106.28950276243094</v>
      </c>
      <c r="AN223" s="21">
        <v>115.2</v>
      </c>
      <c r="AO223" s="34">
        <f t="shared" si="88"/>
        <v>92.265193370165747</v>
      </c>
      <c r="AP223" s="21">
        <v>108.8353591160221</v>
      </c>
      <c r="AQ223" s="21">
        <v>115.2</v>
      </c>
      <c r="AR223" s="34">
        <f t="shared" si="89"/>
        <v>94.475138121546962</v>
      </c>
      <c r="AS223" s="21">
        <v>66.192265193370176</v>
      </c>
      <c r="AT223" s="21">
        <v>70.011049723756912</v>
      </c>
      <c r="AU223" s="34">
        <f t="shared" si="90"/>
        <v>94.545454545454561</v>
      </c>
      <c r="AV223" s="35">
        <f t="shared" si="91"/>
        <v>93.605223505775996</v>
      </c>
      <c r="AW223" s="27">
        <v>105</v>
      </c>
      <c r="AX223" s="21">
        <v>115.2</v>
      </c>
      <c r="AY223" s="36">
        <f t="shared" si="73"/>
        <v>91.145833333333329</v>
      </c>
      <c r="AZ223" s="21">
        <v>106.83351955307263</v>
      </c>
      <c r="BA223" s="21">
        <v>115.2</v>
      </c>
      <c r="BB223" s="36">
        <f t="shared" si="92"/>
        <v>92.737430167597765</v>
      </c>
      <c r="BC223" s="21">
        <v>107</v>
      </c>
      <c r="BD223" s="21">
        <v>115.2</v>
      </c>
      <c r="BE223" s="36">
        <f t="shared" si="74"/>
        <v>92.881944444444443</v>
      </c>
      <c r="BF223" s="37">
        <f t="shared" si="93"/>
        <v>92.332208255741762</v>
      </c>
      <c r="BG223" s="6">
        <f t="shared" si="94"/>
        <v>80.034829787636141</v>
      </c>
    </row>
    <row r="224" spans="1:59" ht="15.75">
      <c r="A224" s="39"/>
      <c r="B224" s="4" t="s">
        <v>196</v>
      </c>
      <c r="C224" s="21">
        <v>131.20000000000002</v>
      </c>
      <c r="D224" s="8">
        <v>18</v>
      </c>
      <c r="E224" s="8">
        <v>21</v>
      </c>
      <c r="F224" s="22">
        <f t="shared" si="75"/>
        <v>0.8571428571428571</v>
      </c>
      <c r="G224" s="8">
        <v>39</v>
      </c>
      <c r="H224" s="8">
        <v>39</v>
      </c>
      <c r="I224" s="23">
        <f t="shared" si="76"/>
        <v>1</v>
      </c>
      <c r="J224" s="24">
        <f t="shared" si="77"/>
        <v>92.857142857142861</v>
      </c>
      <c r="K224" s="8">
        <v>4</v>
      </c>
      <c r="L224" s="8">
        <v>4</v>
      </c>
      <c r="M224" s="25">
        <f t="shared" si="78"/>
        <v>100</v>
      </c>
      <c r="N224" s="21">
        <v>112.3730941704036</v>
      </c>
      <c r="O224" s="21">
        <v>115.31479820627804</v>
      </c>
      <c r="P224" s="26">
        <f t="shared" si="79"/>
        <v>0.97448979591836737</v>
      </c>
      <c r="Q224" s="21">
        <v>87.662780269058317</v>
      </c>
      <c r="R224" s="27">
        <v>89.427802690582979</v>
      </c>
      <c r="S224" s="26">
        <f t="shared" si="80"/>
        <v>0.98026315789473684</v>
      </c>
      <c r="T224" s="25">
        <f t="shared" si="81"/>
        <v>97.737647690655209</v>
      </c>
      <c r="U224" s="28">
        <f t="shared" si="82"/>
        <v>96.95220193340495</v>
      </c>
      <c r="V224" s="8">
        <v>5</v>
      </c>
      <c r="W224" s="8">
        <v>5</v>
      </c>
      <c r="X224" s="29">
        <v>100</v>
      </c>
      <c r="Y224" s="21">
        <v>120.56216216216217</v>
      </c>
      <c r="Z224" s="21">
        <v>131.20000000000002</v>
      </c>
      <c r="AA224" s="29">
        <f t="shared" si="83"/>
        <v>91.891891891891888</v>
      </c>
      <c r="AB224" s="30">
        <f t="shared" si="84"/>
        <v>95.945945945945937</v>
      </c>
      <c r="AC224" s="8">
        <v>0</v>
      </c>
      <c r="AD224" s="8">
        <v>5</v>
      </c>
      <c r="AE224" s="31">
        <f t="shared" si="85"/>
        <v>0</v>
      </c>
      <c r="AF224" s="8">
        <v>0</v>
      </c>
      <c r="AG224" s="8">
        <v>3</v>
      </c>
      <c r="AH224" s="31">
        <f>AF224*100/3</f>
        <v>0</v>
      </c>
      <c r="AI224" s="32">
        <v>7</v>
      </c>
      <c r="AJ224" s="32">
        <v>9</v>
      </c>
      <c r="AK224" s="31">
        <f t="shared" si="86"/>
        <v>77.777777777777786</v>
      </c>
      <c r="AL224" s="33">
        <f t="shared" si="87"/>
        <v>23.333333333333336</v>
      </c>
      <c r="AM224" s="21">
        <v>128.24504504504506</v>
      </c>
      <c r="AN224" s="21">
        <v>131.20000000000002</v>
      </c>
      <c r="AO224" s="34">
        <f t="shared" si="88"/>
        <v>97.747747747747752</v>
      </c>
      <c r="AP224" s="21">
        <v>130.60900900900904</v>
      </c>
      <c r="AQ224" s="21">
        <v>131.20000000000002</v>
      </c>
      <c r="AR224" s="34">
        <f t="shared" si="89"/>
        <v>99.549549549549567</v>
      </c>
      <c r="AS224" s="21">
        <v>96.922522522522527</v>
      </c>
      <c r="AT224" s="21">
        <v>98.104504504504504</v>
      </c>
      <c r="AU224" s="34">
        <f t="shared" si="90"/>
        <v>98.795180722891573</v>
      </c>
      <c r="AV224" s="35">
        <f t="shared" si="91"/>
        <v>98.677955063497251</v>
      </c>
      <c r="AW224" s="27">
        <v>127.65405405405406</v>
      </c>
      <c r="AX224" s="21">
        <v>131.20000000000002</v>
      </c>
      <c r="AY224" s="36">
        <f t="shared" si="73"/>
        <v>97.297297297297291</v>
      </c>
      <c r="AZ224" s="21">
        <v>129.42702702702704</v>
      </c>
      <c r="BA224" s="21">
        <v>131.20000000000002</v>
      </c>
      <c r="BB224" s="36">
        <f t="shared" si="92"/>
        <v>98.648648648648646</v>
      </c>
      <c r="BC224" s="21">
        <v>128.83603603603603</v>
      </c>
      <c r="BD224" s="21">
        <v>131.20000000000002</v>
      </c>
      <c r="BE224" s="36">
        <f t="shared" si="74"/>
        <v>98.198198198198185</v>
      </c>
      <c r="BF224" s="37">
        <f t="shared" si="93"/>
        <v>98.018018018018012</v>
      </c>
      <c r="BG224" s="6">
        <f t="shared" si="94"/>
        <v>82.585490858839904</v>
      </c>
    </row>
    <row r="225" spans="1:245" s="39" customFormat="1" ht="15.75">
      <c r="B225" s="4" t="s">
        <v>197</v>
      </c>
      <c r="C225" s="21">
        <v>59.6</v>
      </c>
      <c r="D225" s="8">
        <v>23.5</v>
      </c>
      <c r="E225" s="8">
        <v>24</v>
      </c>
      <c r="F225" s="22">
        <f t="shared" si="75"/>
        <v>0.97916666666666663</v>
      </c>
      <c r="G225" s="8">
        <v>39</v>
      </c>
      <c r="H225" s="8">
        <v>39</v>
      </c>
      <c r="I225" s="23">
        <f t="shared" si="76"/>
        <v>1</v>
      </c>
      <c r="J225" s="24">
        <f t="shared" si="77"/>
        <v>98.958333333333329</v>
      </c>
      <c r="K225" s="8">
        <v>4</v>
      </c>
      <c r="L225" s="8">
        <v>4</v>
      </c>
      <c r="M225" s="25">
        <f t="shared" si="78"/>
        <v>100</v>
      </c>
      <c r="N225" s="21">
        <v>58.855000000000004</v>
      </c>
      <c r="O225" s="21">
        <v>59.6</v>
      </c>
      <c r="P225" s="26">
        <f t="shared" si="79"/>
        <v>0.98750000000000004</v>
      </c>
      <c r="Q225" s="21">
        <v>52.894999999999996</v>
      </c>
      <c r="R225" s="27">
        <v>52.894999999999996</v>
      </c>
      <c r="S225" s="26">
        <f t="shared" si="80"/>
        <v>1</v>
      </c>
      <c r="T225" s="25">
        <f t="shared" si="81"/>
        <v>99.375</v>
      </c>
      <c r="U225" s="28">
        <f t="shared" si="82"/>
        <v>99.4375</v>
      </c>
      <c r="V225" s="8">
        <v>5</v>
      </c>
      <c r="W225" s="8">
        <v>5</v>
      </c>
      <c r="X225" s="29">
        <v>100</v>
      </c>
      <c r="Y225" s="21">
        <v>57.365000000000002</v>
      </c>
      <c r="Z225" s="21">
        <v>59.6</v>
      </c>
      <c r="AA225" s="29">
        <f t="shared" si="83"/>
        <v>96.25</v>
      </c>
      <c r="AB225" s="30">
        <f t="shared" si="84"/>
        <v>98.125</v>
      </c>
      <c r="AC225" s="8">
        <v>0</v>
      </c>
      <c r="AD225" s="8">
        <v>5</v>
      </c>
      <c r="AE225" s="31">
        <f t="shared" si="85"/>
        <v>0</v>
      </c>
      <c r="AF225" s="8">
        <v>1</v>
      </c>
      <c r="AG225" s="8">
        <v>3</v>
      </c>
      <c r="AH225" s="31">
        <v>30</v>
      </c>
      <c r="AI225" s="32">
        <v>4</v>
      </c>
      <c r="AJ225" s="32">
        <v>4</v>
      </c>
      <c r="AK225" s="31">
        <f t="shared" si="86"/>
        <v>100</v>
      </c>
      <c r="AL225" s="33">
        <f t="shared" si="87"/>
        <v>42</v>
      </c>
      <c r="AM225" s="21">
        <v>59.6</v>
      </c>
      <c r="AN225" s="21">
        <v>59.6</v>
      </c>
      <c r="AO225" s="34">
        <f t="shared" si="88"/>
        <v>100</v>
      </c>
      <c r="AP225" s="21">
        <v>59.6</v>
      </c>
      <c r="AQ225" s="21">
        <v>59.6</v>
      </c>
      <c r="AR225" s="34">
        <f t="shared" si="89"/>
        <v>100</v>
      </c>
      <c r="AS225" s="21">
        <v>58.855000000000004</v>
      </c>
      <c r="AT225" s="21">
        <v>58.855000000000004</v>
      </c>
      <c r="AU225" s="34">
        <f t="shared" si="90"/>
        <v>100</v>
      </c>
      <c r="AV225" s="35">
        <f t="shared" si="91"/>
        <v>100</v>
      </c>
      <c r="AW225" s="27">
        <v>59.6</v>
      </c>
      <c r="AX225" s="21">
        <v>59.6</v>
      </c>
      <c r="AY225" s="36">
        <f t="shared" si="73"/>
        <v>100</v>
      </c>
      <c r="AZ225" s="21">
        <v>58.855000000000004</v>
      </c>
      <c r="BA225" s="21">
        <v>59.6</v>
      </c>
      <c r="BB225" s="36">
        <f t="shared" si="92"/>
        <v>98.75</v>
      </c>
      <c r="BC225" s="21">
        <v>58.855000000000004</v>
      </c>
      <c r="BD225" s="21">
        <v>59.6</v>
      </c>
      <c r="BE225" s="36">
        <f t="shared" si="74"/>
        <v>98.75</v>
      </c>
      <c r="BF225" s="37">
        <f t="shared" si="93"/>
        <v>99.125</v>
      </c>
      <c r="BG225" s="6">
        <f t="shared" si="94"/>
        <v>87.737499999999997</v>
      </c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</row>
    <row r="226" spans="1:245" s="39" customFormat="1" ht="15.75">
      <c r="B226" s="4" t="s">
        <v>198</v>
      </c>
      <c r="C226" s="21">
        <v>62.800000000000004</v>
      </c>
      <c r="D226" s="8">
        <v>23</v>
      </c>
      <c r="E226" s="8">
        <v>24</v>
      </c>
      <c r="F226" s="22">
        <f t="shared" si="75"/>
        <v>0.95833333333333337</v>
      </c>
      <c r="G226" s="8">
        <v>39</v>
      </c>
      <c r="H226" s="8">
        <v>39</v>
      </c>
      <c r="I226" s="23">
        <f t="shared" si="76"/>
        <v>1</v>
      </c>
      <c r="J226" s="24">
        <f t="shared" si="77"/>
        <v>97.916666666666671</v>
      </c>
      <c r="K226" s="8">
        <v>4</v>
      </c>
      <c r="L226" s="8">
        <v>4</v>
      </c>
      <c r="M226" s="25">
        <f t="shared" si="78"/>
        <v>100</v>
      </c>
      <c r="N226" s="21">
        <v>59.912643678160926</v>
      </c>
      <c r="O226" s="21">
        <v>60.634482758620692</v>
      </c>
      <c r="P226" s="26">
        <f t="shared" si="79"/>
        <v>0.98809523809523814</v>
      </c>
      <c r="Q226" s="21">
        <v>50.52873563218391</v>
      </c>
      <c r="R226" s="27">
        <v>50.52873563218391</v>
      </c>
      <c r="S226" s="26">
        <f t="shared" si="80"/>
        <v>1</v>
      </c>
      <c r="T226" s="25">
        <f t="shared" si="81"/>
        <v>99.404761904761912</v>
      </c>
      <c r="U226" s="28">
        <f t="shared" si="82"/>
        <v>99.136904761904759</v>
      </c>
      <c r="V226" s="8">
        <v>5</v>
      </c>
      <c r="W226" s="8">
        <v>5</v>
      </c>
      <c r="X226" s="29">
        <v>100</v>
      </c>
      <c r="Y226" s="21">
        <v>60.634482758620692</v>
      </c>
      <c r="Z226" s="21">
        <v>62.800000000000004</v>
      </c>
      <c r="AA226" s="29">
        <f t="shared" si="83"/>
        <v>96.551724137931032</v>
      </c>
      <c r="AB226" s="30">
        <f t="shared" si="84"/>
        <v>98.275862068965523</v>
      </c>
      <c r="AC226" s="8">
        <v>0</v>
      </c>
      <c r="AD226" s="8">
        <v>5</v>
      </c>
      <c r="AE226" s="31">
        <f t="shared" si="85"/>
        <v>0</v>
      </c>
      <c r="AF226" s="8">
        <v>0</v>
      </c>
      <c r="AG226" s="8">
        <v>3</v>
      </c>
      <c r="AH226" s="31">
        <f>AF226*100/3</f>
        <v>0</v>
      </c>
      <c r="AI226" s="32">
        <v>1</v>
      </c>
      <c r="AJ226" s="32">
        <v>1</v>
      </c>
      <c r="AK226" s="31">
        <f t="shared" si="86"/>
        <v>100</v>
      </c>
      <c r="AL226" s="33">
        <f t="shared" si="87"/>
        <v>30</v>
      </c>
      <c r="AM226" s="21">
        <v>62.069767441860471</v>
      </c>
      <c r="AN226" s="21">
        <v>62.800000000000004</v>
      </c>
      <c r="AO226" s="34">
        <f t="shared" si="88"/>
        <v>98.837209302325576</v>
      </c>
      <c r="AP226" s="21">
        <v>62.069767441860471</v>
      </c>
      <c r="AQ226" s="21">
        <v>62.800000000000004</v>
      </c>
      <c r="AR226" s="34">
        <f t="shared" si="89"/>
        <v>98.837209302325576</v>
      </c>
      <c r="AS226" s="21">
        <v>56.227906976744194</v>
      </c>
      <c r="AT226" s="21">
        <v>56.227906976744194</v>
      </c>
      <c r="AU226" s="34">
        <f t="shared" si="90"/>
        <v>100</v>
      </c>
      <c r="AV226" s="35">
        <f t="shared" si="91"/>
        <v>99.069767441860463</v>
      </c>
      <c r="AW226" s="27">
        <v>59.879069767441869</v>
      </c>
      <c r="AX226" s="21">
        <v>62.800000000000004</v>
      </c>
      <c r="AY226" s="36">
        <f t="shared" si="73"/>
        <v>95.348837209302332</v>
      </c>
      <c r="AZ226" s="21">
        <v>61.339534883720937</v>
      </c>
      <c r="BA226" s="21">
        <v>62.800000000000004</v>
      </c>
      <c r="BB226" s="36">
        <f t="shared" si="92"/>
        <v>97.674418604651166</v>
      </c>
      <c r="BC226" s="21">
        <v>61.339534883720937</v>
      </c>
      <c r="BD226" s="21">
        <v>62.800000000000004</v>
      </c>
      <c r="BE226" s="36">
        <f t="shared" si="74"/>
        <v>97.674418604651166</v>
      </c>
      <c r="BF226" s="37">
        <f t="shared" si="93"/>
        <v>96.976744186046517</v>
      </c>
      <c r="BG226" s="6">
        <f t="shared" si="94"/>
        <v>84.69185569175545</v>
      </c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</row>
    <row r="227" spans="1:245" ht="15.75">
      <c r="A227" s="39"/>
      <c r="B227" s="4" t="s">
        <v>76</v>
      </c>
      <c r="C227" s="38">
        <v>108.4</v>
      </c>
      <c r="D227" s="39">
        <v>21</v>
      </c>
      <c r="E227" s="39">
        <v>21</v>
      </c>
      <c r="F227" s="40">
        <f t="shared" si="75"/>
        <v>1</v>
      </c>
      <c r="G227" s="39">
        <v>39</v>
      </c>
      <c r="H227" s="39">
        <v>39</v>
      </c>
      <c r="I227" s="41">
        <f t="shared" si="76"/>
        <v>1</v>
      </c>
      <c r="J227" s="24">
        <f t="shared" si="77"/>
        <v>100</v>
      </c>
      <c r="K227" s="39">
        <v>4</v>
      </c>
      <c r="L227" s="39">
        <v>4</v>
      </c>
      <c r="M227" s="25">
        <f t="shared" si="78"/>
        <v>100</v>
      </c>
      <c r="N227" s="38">
        <v>81.814556962025335</v>
      </c>
      <c r="O227" s="38">
        <v>86.178000000000011</v>
      </c>
      <c r="P227" s="42">
        <f t="shared" si="79"/>
        <v>0.949367088607595</v>
      </c>
      <c r="Q227" s="38">
        <v>51.670435168301218</v>
      </c>
      <c r="R227" s="43">
        <v>57.226395939086302</v>
      </c>
      <c r="S227" s="42">
        <f t="shared" si="80"/>
        <v>0.90291262135922323</v>
      </c>
      <c r="T227" s="25">
        <f t="shared" si="81"/>
        <v>92.613985498340909</v>
      </c>
      <c r="U227" s="28">
        <f t="shared" si="82"/>
        <v>97.045594199336364</v>
      </c>
      <c r="V227" s="39">
        <v>5</v>
      </c>
      <c r="W227" s="39">
        <v>5</v>
      </c>
      <c r="X227" s="29">
        <v>100</v>
      </c>
      <c r="Y227" s="38">
        <v>78.937435897435904</v>
      </c>
      <c r="Z227" s="38">
        <v>108.4</v>
      </c>
      <c r="AA227" s="29">
        <f t="shared" si="83"/>
        <v>72.820512820512832</v>
      </c>
      <c r="AB227" s="30">
        <f t="shared" si="84"/>
        <v>86.410256410256409</v>
      </c>
      <c r="AC227" s="39">
        <v>0</v>
      </c>
      <c r="AD227" s="39">
        <v>5</v>
      </c>
      <c r="AE227" s="31">
        <f t="shared" si="85"/>
        <v>0</v>
      </c>
      <c r="AF227" s="39">
        <v>0</v>
      </c>
      <c r="AG227" s="39">
        <v>3</v>
      </c>
      <c r="AH227" s="31">
        <f>AF227*100/3</f>
        <v>0</v>
      </c>
      <c r="AI227" s="44">
        <v>2</v>
      </c>
      <c r="AJ227" s="44">
        <v>2</v>
      </c>
      <c r="AK227" s="31">
        <f t="shared" si="86"/>
        <v>100</v>
      </c>
      <c r="AL227" s="33">
        <f t="shared" si="87"/>
        <v>30</v>
      </c>
      <c r="AM227" s="38">
        <v>104.50871794871796</v>
      </c>
      <c r="AN227" s="38">
        <v>108.4</v>
      </c>
      <c r="AO227" s="34">
        <f t="shared" si="88"/>
        <v>96.410256410256409</v>
      </c>
      <c r="AP227" s="38">
        <v>105.62051282051283</v>
      </c>
      <c r="AQ227" s="38">
        <v>108.4</v>
      </c>
      <c r="AR227" s="34">
        <f t="shared" si="89"/>
        <v>97.435897435897431</v>
      </c>
      <c r="AS227" s="38">
        <v>67.819487179487197</v>
      </c>
      <c r="AT227" s="38">
        <v>71.710769230769245</v>
      </c>
      <c r="AU227" s="34">
        <f t="shared" si="90"/>
        <v>94.573643410852711</v>
      </c>
      <c r="AV227" s="35">
        <f t="shared" si="91"/>
        <v>96.453190220632095</v>
      </c>
      <c r="AW227" s="43">
        <v>94.502564102564108</v>
      </c>
      <c r="AX227" s="38">
        <v>108.4</v>
      </c>
      <c r="AY227" s="36">
        <f t="shared" si="73"/>
        <v>87.179487179487182</v>
      </c>
      <c r="AZ227" s="38">
        <v>102.28512820512822</v>
      </c>
      <c r="BA227" s="38">
        <v>108.4</v>
      </c>
      <c r="BB227" s="36">
        <f t="shared" si="92"/>
        <v>94.358974358974365</v>
      </c>
      <c r="BC227" s="38">
        <v>100.06153846153846</v>
      </c>
      <c r="BD227" s="38">
        <v>108.4</v>
      </c>
      <c r="BE227" s="36">
        <f t="shared" si="74"/>
        <v>92.307692307692307</v>
      </c>
      <c r="BF227" s="37">
        <f t="shared" si="93"/>
        <v>91.179487179487182</v>
      </c>
      <c r="BG227" s="6">
        <f t="shared" si="94"/>
        <v>80.217705601942413</v>
      </c>
    </row>
    <row r="228" spans="1:245" ht="15.75">
      <c r="A228" s="39"/>
      <c r="B228" s="4" t="s">
        <v>94</v>
      </c>
      <c r="C228" s="21">
        <v>29.6</v>
      </c>
      <c r="D228" s="8">
        <v>19</v>
      </c>
      <c r="E228" s="8">
        <v>19</v>
      </c>
      <c r="F228" s="22">
        <f t="shared" si="75"/>
        <v>1</v>
      </c>
      <c r="G228" s="8">
        <v>39</v>
      </c>
      <c r="H228" s="8">
        <v>39</v>
      </c>
      <c r="I228" s="23">
        <f t="shared" si="76"/>
        <v>1</v>
      </c>
      <c r="J228" s="24">
        <f t="shared" si="77"/>
        <v>100</v>
      </c>
      <c r="K228" s="8">
        <v>4</v>
      </c>
      <c r="L228" s="8">
        <v>4</v>
      </c>
      <c r="M228" s="25">
        <f t="shared" si="78"/>
        <v>100</v>
      </c>
      <c r="N228" s="21">
        <v>26.64</v>
      </c>
      <c r="O228" s="21">
        <v>27.823999999999998</v>
      </c>
      <c r="P228" s="26">
        <f t="shared" si="79"/>
        <v>0.95744680851063835</v>
      </c>
      <c r="Q228" s="21">
        <v>26.64</v>
      </c>
      <c r="R228" s="27">
        <v>27.232000000000003</v>
      </c>
      <c r="S228" s="26">
        <f t="shared" si="80"/>
        <v>0.97826086956521729</v>
      </c>
      <c r="T228" s="25">
        <f t="shared" si="81"/>
        <v>96.785383903792791</v>
      </c>
      <c r="U228" s="28">
        <f t="shared" si="82"/>
        <v>98.714153561517122</v>
      </c>
      <c r="V228" s="8">
        <v>5</v>
      </c>
      <c r="W228" s="8">
        <v>5</v>
      </c>
      <c r="X228" s="29">
        <v>100</v>
      </c>
      <c r="Y228" s="21">
        <v>29.6</v>
      </c>
      <c r="Z228" s="21">
        <v>29.6</v>
      </c>
      <c r="AA228" s="29">
        <f t="shared" si="83"/>
        <v>100</v>
      </c>
      <c r="AB228" s="30">
        <f t="shared" si="84"/>
        <v>100</v>
      </c>
      <c r="AC228" s="8">
        <v>0</v>
      </c>
      <c r="AD228" s="8">
        <v>5</v>
      </c>
      <c r="AE228" s="31">
        <f t="shared" si="85"/>
        <v>0</v>
      </c>
      <c r="AF228" s="8">
        <v>2</v>
      </c>
      <c r="AG228" s="8">
        <v>3</v>
      </c>
      <c r="AH228" s="31">
        <v>60</v>
      </c>
      <c r="AI228" s="32">
        <v>1</v>
      </c>
      <c r="AJ228" s="32">
        <v>1</v>
      </c>
      <c r="AK228" s="31">
        <f t="shared" si="86"/>
        <v>100</v>
      </c>
      <c r="AL228" s="33">
        <f t="shared" si="87"/>
        <v>54</v>
      </c>
      <c r="AM228" s="21">
        <v>29.6</v>
      </c>
      <c r="AN228" s="21">
        <v>29.6</v>
      </c>
      <c r="AO228" s="34">
        <f t="shared" si="88"/>
        <v>100</v>
      </c>
      <c r="AP228" s="21">
        <v>29.6</v>
      </c>
      <c r="AQ228" s="21">
        <v>29.6</v>
      </c>
      <c r="AR228" s="34">
        <f t="shared" si="89"/>
        <v>100</v>
      </c>
      <c r="AS228" s="21">
        <v>26.64</v>
      </c>
      <c r="AT228" s="21">
        <v>26.64</v>
      </c>
      <c r="AU228" s="34">
        <f t="shared" si="90"/>
        <v>100</v>
      </c>
      <c r="AV228" s="35">
        <f t="shared" si="91"/>
        <v>100</v>
      </c>
      <c r="AW228" s="27">
        <v>29.6</v>
      </c>
      <c r="AX228" s="21">
        <v>29.6</v>
      </c>
      <c r="AY228" s="36">
        <f t="shared" si="73"/>
        <v>100</v>
      </c>
      <c r="AZ228" s="21">
        <v>29.6</v>
      </c>
      <c r="BA228" s="21">
        <v>29.6</v>
      </c>
      <c r="BB228" s="36">
        <f t="shared" si="92"/>
        <v>100</v>
      </c>
      <c r="BC228" s="21">
        <v>29.6</v>
      </c>
      <c r="BD228" s="21">
        <v>29.6</v>
      </c>
      <c r="BE228" s="36">
        <f t="shared" si="74"/>
        <v>100</v>
      </c>
      <c r="BF228" s="37">
        <f t="shared" si="93"/>
        <v>100</v>
      </c>
      <c r="BG228" s="6">
        <f t="shared" si="94"/>
        <v>90.542830712303427</v>
      </c>
    </row>
    <row r="229" spans="1:245" s="45" customFormat="1" ht="15.75">
      <c r="A229" s="39"/>
      <c r="B229" s="4" t="s">
        <v>199</v>
      </c>
      <c r="C229" s="21">
        <v>65.2</v>
      </c>
      <c r="D229" s="8">
        <v>23</v>
      </c>
      <c r="E229" s="8">
        <v>23</v>
      </c>
      <c r="F229" s="22">
        <f t="shared" si="75"/>
        <v>1</v>
      </c>
      <c r="G229" s="8">
        <v>39</v>
      </c>
      <c r="H229" s="8">
        <v>39</v>
      </c>
      <c r="I229" s="23">
        <f t="shared" si="76"/>
        <v>1</v>
      </c>
      <c r="J229" s="24">
        <f t="shared" si="77"/>
        <v>100</v>
      </c>
      <c r="K229" s="8">
        <v>4</v>
      </c>
      <c r="L229" s="8">
        <v>4</v>
      </c>
      <c r="M229" s="25">
        <f t="shared" si="78"/>
        <v>100</v>
      </c>
      <c r="N229" s="21">
        <v>59.494999999999997</v>
      </c>
      <c r="O229" s="21">
        <v>61.94</v>
      </c>
      <c r="P229" s="26">
        <f t="shared" si="79"/>
        <v>0.96052631578947367</v>
      </c>
      <c r="Q229" s="21">
        <v>58.68</v>
      </c>
      <c r="R229" s="27">
        <v>61.125</v>
      </c>
      <c r="S229" s="26">
        <f t="shared" si="80"/>
        <v>0.96</v>
      </c>
      <c r="T229" s="25">
        <f t="shared" si="81"/>
        <v>96.026315789473685</v>
      </c>
      <c r="U229" s="28">
        <f t="shared" si="82"/>
        <v>98.410526315789468</v>
      </c>
      <c r="V229" s="8">
        <v>5</v>
      </c>
      <c r="W229" s="8">
        <v>5</v>
      </c>
      <c r="X229" s="29">
        <v>100</v>
      </c>
      <c r="Y229" s="21">
        <v>57.865000000000002</v>
      </c>
      <c r="Z229" s="21">
        <v>65.2</v>
      </c>
      <c r="AA229" s="29">
        <f t="shared" si="83"/>
        <v>88.75</v>
      </c>
      <c r="AB229" s="30">
        <f t="shared" si="84"/>
        <v>94.375</v>
      </c>
      <c r="AC229" s="8">
        <v>0</v>
      </c>
      <c r="AD229" s="8">
        <v>5</v>
      </c>
      <c r="AE229" s="31">
        <f t="shared" si="85"/>
        <v>0</v>
      </c>
      <c r="AF229" s="8">
        <v>1</v>
      </c>
      <c r="AG229" s="8">
        <v>3</v>
      </c>
      <c r="AH229" s="31">
        <v>30</v>
      </c>
      <c r="AI229" s="32">
        <v>4</v>
      </c>
      <c r="AJ229" s="32">
        <v>4</v>
      </c>
      <c r="AK229" s="31">
        <f t="shared" si="86"/>
        <v>100</v>
      </c>
      <c r="AL229" s="33">
        <f t="shared" si="87"/>
        <v>42</v>
      </c>
      <c r="AM229" s="21">
        <v>63.549367088607596</v>
      </c>
      <c r="AN229" s="21">
        <v>65.2</v>
      </c>
      <c r="AO229" s="34">
        <f t="shared" si="88"/>
        <v>97.468354430379748</v>
      </c>
      <c r="AP229" s="21">
        <v>64.374683544303807</v>
      </c>
      <c r="AQ229" s="21">
        <v>65.2</v>
      </c>
      <c r="AR229" s="34">
        <f t="shared" si="89"/>
        <v>98.734177215189874</v>
      </c>
      <c r="AS229" s="21">
        <v>54.470886075949373</v>
      </c>
      <c r="AT229" s="21">
        <v>54.470886075949373</v>
      </c>
      <c r="AU229" s="34">
        <f t="shared" si="90"/>
        <v>100</v>
      </c>
      <c r="AV229" s="35">
        <f t="shared" si="91"/>
        <v>98.481012658227854</v>
      </c>
      <c r="AW229" s="27">
        <v>62.7240506329114</v>
      </c>
      <c r="AX229" s="21">
        <v>65.2</v>
      </c>
      <c r="AY229" s="36">
        <f t="shared" si="73"/>
        <v>96.202531645569621</v>
      </c>
      <c r="AZ229" s="21">
        <v>65.2</v>
      </c>
      <c r="BA229" s="21">
        <v>65.2</v>
      </c>
      <c r="BB229" s="36">
        <f t="shared" si="92"/>
        <v>100</v>
      </c>
      <c r="BC229" s="21">
        <v>62.7240506329114</v>
      </c>
      <c r="BD229" s="21">
        <v>65.2</v>
      </c>
      <c r="BE229" s="36">
        <f t="shared" si="74"/>
        <v>96.202531645569621</v>
      </c>
      <c r="BF229" s="37">
        <f t="shared" si="93"/>
        <v>96.962025316455694</v>
      </c>
      <c r="BG229" s="6">
        <f t="shared" si="94"/>
        <v>86.045712858094603</v>
      </c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</row>
    <row r="230" spans="1:245" ht="15.75">
      <c r="A230" s="39"/>
      <c r="B230" s="4" t="s">
        <v>200</v>
      </c>
      <c r="C230" s="38">
        <v>61.6</v>
      </c>
      <c r="D230" s="39">
        <v>22</v>
      </c>
      <c r="E230" s="39">
        <v>22</v>
      </c>
      <c r="F230" s="40">
        <f t="shared" si="75"/>
        <v>1</v>
      </c>
      <c r="G230" s="39">
        <v>39</v>
      </c>
      <c r="H230" s="39">
        <v>39</v>
      </c>
      <c r="I230" s="41">
        <f t="shared" si="76"/>
        <v>1</v>
      </c>
      <c r="J230" s="24">
        <f t="shared" si="77"/>
        <v>100</v>
      </c>
      <c r="K230" s="39">
        <v>4</v>
      </c>
      <c r="L230" s="39">
        <v>4</v>
      </c>
      <c r="M230" s="25">
        <f t="shared" si="78"/>
        <v>100</v>
      </c>
      <c r="N230" s="38">
        <v>51.610810810810818</v>
      </c>
      <c r="O230" s="38">
        <v>53.830630630630637</v>
      </c>
      <c r="P230" s="42">
        <f t="shared" si="79"/>
        <v>0.95876288659793818</v>
      </c>
      <c r="Q230" s="38">
        <v>44.951351351351349</v>
      </c>
      <c r="R230" s="43">
        <v>47.171171171171167</v>
      </c>
      <c r="S230" s="42">
        <f t="shared" si="80"/>
        <v>0.95294117647058829</v>
      </c>
      <c r="T230" s="25">
        <f t="shared" si="81"/>
        <v>95.58520315342632</v>
      </c>
      <c r="U230" s="28">
        <f t="shared" si="82"/>
        <v>98.234081261370534</v>
      </c>
      <c r="V230" s="39">
        <v>5</v>
      </c>
      <c r="W230" s="39">
        <v>5</v>
      </c>
      <c r="X230" s="29">
        <v>100</v>
      </c>
      <c r="Y230" s="38">
        <v>58.270270270270274</v>
      </c>
      <c r="Z230" s="38">
        <v>61.6</v>
      </c>
      <c r="AA230" s="29">
        <f t="shared" si="83"/>
        <v>94.594594594594597</v>
      </c>
      <c r="AB230" s="30">
        <f t="shared" si="84"/>
        <v>97.297297297297291</v>
      </c>
      <c r="AC230" s="39">
        <v>0</v>
      </c>
      <c r="AD230" s="39">
        <v>5</v>
      </c>
      <c r="AE230" s="31">
        <f t="shared" si="85"/>
        <v>0</v>
      </c>
      <c r="AF230" s="39">
        <v>1</v>
      </c>
      <c r="AG230" s="39">
        <v>3</v>
      </c>
      <c r="AH230" s="31">
        <v>30</v>
      </c>
      <c r="AI230" s="44">
        <v>1</v>
      </c>
      <c r="AJ230" s="44">
        <v>1</v>
      </c>
      <c r="AK230" s="31">
        <f t="shared" si="86"/>
        <v>100</v>
      </c>
      <c r="AL230" s="33">
        <f t="shared" si="87"/>
        <v>42</v>
      </c>
      <c r="AM230" s="38">
        <v>61.6</v>
      </c>
      <c r="AN230" s="38">
        <v>61.6</v>
      </c>
      <c r="AO230" s="34">
        <f t="shared" si="88"/>
        <v>100</v>
      </c>
      <c r="AP230" s="38">
        <v>59.935135135135134</v>
      </c>
      <c r="AQ230" s="38">
        <v>61.6</v>
      </c>
      <c r="AR230" s="34">
        <f t="shared" si="89"/>
        <v>97.297297297297291</v>
      </c>
      <c r="AS230" s="38">
        <v>44.396396396396391</v>
      </c>
      <c r="AT230" s="38">
        <v>44.951351351351349</v>
      </c>
      <c r="AU230" s="34">
        <f t="shared" si="90"/>
        <v>98.76543209876543</v>
      </c>
      <c r="AV230" s="35">
        <f t="shared" si="91"/>
        <v>98.672005338672008</v>
      </c>
      <c r="AW230" s="43">
        <v>61.6</v>
      </c>
      <c r="AX230" s="38">
        <v>61.6</v>
      </c>
      <c r="AY230" s="36">
        <f t="shared" si="73"/>
        <v>100</v>
      </c>
      <c r="AZ230" s="38">
        <v>59.935135135135134</v>
      </c>
      <c r="BA230" s="38">
        <v>61.6</v>
      </c>
      <c r="BB230" s="36">
        <f t="shared" si="92"/>
        <v>97.297297297297291</v>
      </c>
      <c r="BC230" s="38">
        <v>58.270270270270274</v>
      </c>
      <c r="BD230" s="38">
        <v>61.6</v>
      </c>
      <c r="BE230" s="36">
        <f t="shared" si="74"/>
        <v>94.594594594594597</v>
      </c>
      <c r="BF230" s="37">
        <f t="shared" si="93"/>
        <v>96.756756756756758</v>
      </c>
      <c r="BG230" s="6">
        <f t="shared" si="94"/>
        <v>86.59202813081933</v>
      </c>
    </row>
    <row r="231" spans="1:245" ht="15.75">
      <c r="A231" s="39"/>
      <c r="B231" s="4" t="s">
        <v>201</v>
      </c>
      <c r="C231" s="21">
        <v>121.60000000000001</v>
      </c>
      <c r="D231" s="8">
        <v>21</v>
      </c>
      <c r="E231" s="8">
        <v>21</v>
      </c>
      <c r="F231" s="22">
        <f t="shared" si="75"/>
        <v>1</v>
      </c>
      <c r="G231" s="8">
        <v>39</v>
      </c>
      <c r="H231" s="8">
        <v>39</v>
      </c>
      <c r="I231" s="23">
        <f t="shared" si="76"/>
        <v>1</v>
      </c>
      <c r="J231" s="24">
        <f t="shared" si="77"/>
        <v>100</v>
      </c>
      <c r="K231" s="8">
        <v>4</v>
      </c>
      <c r="L231" s="8">
        <v>4</v>
      </c>
      <c r="M231" s="25">
        <f t="shared" si="78"/>
        <v>100</v>
      </c>
      <c r="N231" s="21">
        <v>107.84761904761905</v>
      </c>
      <c r="O231" s="21">
        <v>108.57142857142858</v>
      </c>
      <c r="P231" s="26">
        <f t="shared" si="79"/>
        <v>0.99333333333333318</v>
      </c>
      <c r="Q231" s="21">
        <v>102.78095238095239</v>
      </c>
      <c r="R231" s="27">
        <v>103.50476190476191</v>
      </c>
      <c r="S231" s="26">
        <f t="shared" si="80"/>
        <v>0.99300699300699302</v>
      </c>
      <c r="T231" s="25">
        <f t="shared" si="81"/>
        <v>99.317016317016311</v>
      </c>
      <c r="U231" s="28">
        <f t="shared" si="82"/>
        <v>99.726806526806527</v>
      </c>
      <c r="V231" s="8">
        <v>5</v>
      </c>
      <c r="W231" s="8">
        <v>5</v>
      </c>
      <c r="X231" s="29">
        <v>100</v>
      </c>
      <c r="Y231" s="21">
        <v>119.42857142857143</v>
      </c>
      <c r="Z231" s="21">
        <v>121.60000000000001</v>
      </c>
      <c r="AA231" s="29">
        <f t="shared" si="83"/>
        <v>98.214285714285708</v>
      </c>
      <c r="AB231" s="30">
        <f t="shared" si="84"/>
        <v>99.107142857142861</v>
      </c>
      <c r="AC231" s="8">
        <v>0</v>
      </c>
      <c r="AD231" s="8">
        <v>5</v>
      </c>
      <c r="AE231" s="31">
        <f t="shared" si="85"/>
        <v>0</v>
      </c>
      <c r="AF231" s="8">
        <v>2</v>
      </c>
      <c r="AG231" s="8">
        <v>3</v>
      </c>
      <c r="AH231" s="31">
        <v>60</v>
      </c>
      <c r="AI231" s="32">
        <v>2</v>
      </c>
      <c r="AJ231" s="32">
        <v>2</v>
      </c>
      <c r="AK231" s="31">
        <f t="shared" si="86"/>
        <v>100</v>
      </c>
      <c r="AL231" s="33">
        <f t="shared" si="87"/>
        <v>54</v>
      </c>
      <c r="AM231" s="21">
        <v>120.15238095238097</v>
      </c>
      <c r="AN231" s="21">
        <v>121.60000000000001</v>
      </c>
      <c r="AO231" s="34">
        <f t="shared" si="88"/>
        <v>98.80952380952381</v>
      </c>
      <c r="AP231" s="21">
        <v>120.87619047619047</v>
      </c>
      <c r="AQ231" s="21">
        <v>121.60000000000001</v>
      </c>
      <c r="AR231" s="34">
        <f t="shared" si="89"/>
        <v>99.404761904761898</v>
      </c>
      <c r="AS231" s="21">
        <v>117.25714285714287</v>
      </c>
      <c r="AT231" s="21">
        <v>117.98095238095239</v>
      </c>
      <c r="AU231" s="34">
        <f t="shared" si="90"/>
        <v>99.386503067484668</v>
      </c>
      <c r="AV231" s="35">
        <f t="shared" si="91"/>
        <v>99.16301489921122</v>
      </c>
      <c r="AW231" s="27">
        <v>120.87619047619047</v>
      </c>
      <c r="AX231" s="21">
        <v>121.60000000000001</v>
      </c>
      <c r="AY231" s="36">
        <f t="shared" si="73"/>
        <v>99.404761904761898</v>
      </c>
      <c r="AZ231" s="21">
        <v>120.87619047619047</v>
      </c>
      <c r="BA231" s="21">
        <v>121.60000000000001</v>
      </c>
      <c r="BB231" s="36">
        <f t="shared" si="92"/>
        <v>99.404761904761898</v>
      </c>
      <c r="BC231" s="21">
        <v>120.87619047619047</v>
      </c>
      <c r="BD231" s="21">
        <v>121.60000000000001</v>
      </c>
      <c r="BE231" s="36">
        <f t="shared" si="74"/>
        <v>99.404761904761898</v>
      </c>
      <c r="BF231" s="37">
        <f t="shared" si="93"/>
        <v>99.404761904761898</v>
      </c>
      <c r="BG231" s="6">
        <f t="shared" si="94"/>
        <v>90.280345237584513</v>
      </c>
    </row>
    <row r="232" spans="1:245" ht="15.75">
      <c r="A232" s="39"/>
      <c r="B232" s="4" t="s">
        <v>202</v>
      </c>
      <c r="C232" s="21">
        <v>60.800000000000004</v>
      </c>
      <c r="D232" s="8">
        <v>23</v>
      </c>
      <c r="E232" s="8">
        <v>23</v>
      </c>
      <c r="F232" s="22">
        <f t="shared" si="75"/>
        <v>1</v>
      </c>
      <c r="G232" s="8">
        <v>39</v>
      </c>
      <c r="H232" s="8">
        <v>39</v>
      </c>
      <c r="I232" s="23">
        <f t="shared" si="76"/>
        <v>1</v>
      </c>
      <c r="J232" s="24">
        <f t="shared" si="77"/>
        <v>100</v>
      </c>
      <c r="K232" s="8">
        <v>4</v>
      </c>
      <c r="L232" s="8">
        <v>4</v>
      </c>
      <c r="M232" s="25">
        <f t="shared" si="78"/>
        <v>100</v>
      </c>
      <c r="N232" s="21">
        <v>48.64</v>
      </c>
      <c r="O232" s="21">
        <v>50.441481481481482</v>
      </c>
      <c r="P232" s="26">
        <f t="shared" si="79"/>
        <v>0.9642857142857143</v>
      </c>
      <c r="Q232" s="21">
        <v>42.303288888888893</v>
      </c>
      <c r="R232" s="27">
        <v>45.48740740740741</v>
      </c>
      <c r="S232" s="26">
        <f t="shared" si="80"/>
        <v>0.93</v>
      </c>
      <c r="T232" s="25">
        <f t="shared" si="81"/>
        <v>94.714285714285722</v>
      </c>
      <c r="U232" s="28">
        <f t="shared" si="82"/>
        <v>97.8857142857143</v>
      </c>
      <c r="V232" s="8">
        <v>5</v>
      </c>
      <c r="W232" s="8">
        <v>5</v>
      </c>
      <c r="X232" s="29">
        <v>100</v>
      </c>
      <c r="Y232" s="21">
        <v>46.171428571428571</v>
      </c>
      <c r="Z232" s="21">
        <v>60.800000000000004</v>
      </c>
      <c r="AA232" s="29">
        <f t="shared" si="83"/>
        <v>75.939849624060145</v>
      </c>
      <c r="AB232" s="30">
        <f t="shared" si="84"/>
        <v>87.969924812030072</v>
      </c>
      <c r="AC232" s="8">
        <v>0</v>
      </c>
      <c r="AD232" s="8">
        <v>5</v>
      </c>
      <c r="AE232" s="31">
        <f t="shared" si="85"/>
        <v>0</v>
      </c>
      <c r="AF232" s="8">
        <v>3</v>
      </c>
      <c r="AG232" s="8">
        <v>3</v>
      </c>
      <c r="AH232" s="31">
        <f>AF232*100/3</f>
        <v>100</v>
      </c>
      <c r="AI232" s="32">
        <v>2</v>
      </c>
      <c r="AJ232" s="32">
        <v>3</v>
      </c>
      <c r="AK232" s="31">
        <f t="shared" si="86"/>
        <v>66.666666666666657</v>
      </c>
      <c r="AL232" s="33">
        <f t="shared" si="87"/>
        <v>60</v>
      </c>
      <c r="AM232" s="21">
        <v>56.68571428571429</v>
      </c>
      <c r="AN232" s="21">
        <v>60.800000000000004</v>
      </c>
      <c r="AO232" s="34">
        <f t="shared" si="88"/>
        <v>93.233082706766922</v>
      </c>
      <c r="AP232" s="21">
        <v>58.036363636363646</v>
      </c>
      <c r="AQ232" s="21">
        <v>60.800000000000004</v>
      </c>
      <c r="AR232" s="34">
        <f t="shared" si="89"/>
        <v>95.454545454545453</v>
      </c>
      <c r="AS232" s="21">
        <v>47.903030303030306</v>
      </c>
      <c r="AT232" s="21">
        <v>48.363636363636367</v>
      </c>
      <c r="AU232" s="34">
        <f t="shared" si="90"/>
        <v>99.047619047619051</v>
      </c>
      <c r="AV232" s="35">
        <f t="shared" si="91"/>
        <v>95.28457507404876</v>
      </c>
      <c r="AW232" s="27">
        <v>52.509090909090915</v>
      </c>
      <c r="AX232" s="21">
        <v>60.800000000000004</v>
      </c>
      <c r="AY232" s="36">
        <f t="shared" si="73"/>
        <v>86.36363636363636</v>
      </c>
      <c r="AZ232" s="21">
        <v>57.115151515151517</v>
      </c>
      <c r="BA232" s="21">
        <v>60.800000000000004</v>
      </c>
      <c r="BB232" s="36">
        <f t="shared" si="92"/>
        <v>93.939393939393938</v>
      </c>
      <c r="BC232" s="21">
        <v>56.654545454545463</v>
      </c>
      <c r="BD232" s="21">
        <v>60.800000000000004</v>
      </c>
      <c r="BE232" s="36">
        <f t="shared" si="74"/>
        <v>93.181818181818187</v>
      </c>
      <c r="BF232" s="37">
        <f t="shared" si="93"/>
        <v>91.287878787878782</v>
      </c>
      <c r="BG232" s="6">
        <f t="shared" si="94"/>
        <v>86.485618591934369</v>
      </c>
    </row>
    <row r="233" spans="1:245" ht="15.75">
      <c r="A233" s="39"/>
      <c r="B233" s="4" t="s">
        <v>204</v>
      </c>
      <c r="C233" s="21">
        <v>115.2</v>
      </c>
      <c r="D233" s="8">
        <v>23</v>
      </c>
      <c r="E233" s="8">
        <v>23</v>
      </c>
      <c r="F233" s="22">
        <f t="shared" si="75"/>
        <v>1</v>
      </c>
      <c r="G233" s="8">
        <v>39</v>
      </c>
      <c r="H233" s="8">
        <v>39</v>
      </c>
      <c r="I233" s="23">
        <f t="shared" si="76"/>
        <v>1</v>
      </c>
      <c r="J233" s="24">
        <f t="shared" si="77"/>
        <v>100</v>
      </c>
      <c r="K233" s="8">
        <v>4</v>
      </c>
      <c r="L233" s="8">
        <v>4</v>
      </c>
      <c r="M233" s="25">
        <f t="shared" si="78"/>
        <v>100</v>
      </c>
      <c r="N233" s="21">
        <v>99.2</v>
      </c>
      <c r="O233" s="21">
        <v>99.2</v>
      </c>
      <c r="P233" s="26">
        <f t="shared" si="79"/>
        <v>1</v>
      </c>
      <c r="Q233" s="21">
        <v>86.399999999999991</v>
      </c>
      <c r="R233" s="27">
        <v>88.8</v>
      </c>
      <c r="S233" s="26">
        <f t="shared" si="80"/>
        <v>0.97297297297297292</v>
      </c>
      <c r="T233" s="25">
        <f t="shared" si="81"/>
        <v>98.648648648648646</v>
      </c>
      <c r="U233" s="28">
        <f t="shared" si="82"/>
        <v>99.459459459459453</v>
      </c>
      <c r="V233" s="8">
        <v>5</v>
      </c>
      <c r="W233" s="8">
        <v>5</v>
      </c>
      <c r="X233" s="29">
        <v>100</v>
      </c>
      <c r="Y233" s="21">
        <v>104.80000000000001</v>
      </c>
      <c r="Z233" s="21">
        <v>115.2</v>
      </c>
      <c r="AA233" s="29">
        <f t="shared" si="83"/>
        <v>90.972222222222229</v>
      </c>
      <c r="AB233" s="30">
        <f t="shared" si="84"/>
        <v>95.486111111111114</v>
      </c>
      <c r="AC233" s="8">
        <v>0</v>
      </c>
      <c r="AD233" s="8">
        <v>5</v>
      </c>
      <c r="AE233" s="31">
        <f t="shared" si="85"/>
        <v>0</v>
      </c>
      <c r="AF233" s="8">
        <v>2</v>
      </c>
      <c r="AG233" s="8">
        <v>3</v>
      </c>
      <c r="AH233" s="31">
        <v>60</v>
      </c>
      <c r="AI233" s="32">
        <v>1</v>
      </c>
      <c r="AJ233" s="32">
        <v>1</v>
      </c>
      <c r="AK233" s="31">
        <f t="shared" si="86"/>
        <v>100</v>
      </c>
      <c r="AL233" s="33">
        <f t="shared" si="87"/>
        <v>54</v>
      </c>
      <c r="AM233" s="21">
        <v>113.60000000000001</v>
      </c>
      <c r="AN233" s="21">
        <v>115.2</v>
      </c>
      <c r="AO233" s="34">
        <f t="shared" si="88"/>
        <v>98.611111111111114</v>
      </c>
      <c r="AP233" s="21">
        <v>112.80000000000001</v>
      </c>
      <c r="AQ233" s="21">
        <v>115.2</v>
      </c>
      <c r="AR233" s="34">
        <f t="shared" si="89"/>
        <v>97.916666666666671</v>
      </c>
      <c r="AS233" s="21">
        <v>72.799999999999983</v>
      </c>
      <c r="AT233" s="21">
        <v>74.399999999999991</v>
      </c>
      <c r="AU233" s="34">
        <f t="shared" si="90"/>
        <v>97.849462365591393</v>
      </c>
      <c r="AV233" s="35">
        <f t="shared" si="91"/>
        <v>98.181003584229387</v>
      </c>
      <c r="AW233" s="27">
        <v>111.19999999999999</v>
      </c>
      <c r="AX233" s="21">
        <v>115.2</v>
      </c>
      <c r="AY233" s="36">
        <f t="shared" si="73"/>
        <v>96.527777777777771</v>
      </c>
      <c r="AZ233" s="21">
        <v>112.00000000000001</v>
      </c>
      <c r="BA233" s="21">
        <v>115.2</v>
      </c>
      <c r="BB233" s="36">
        <f t="shared" si="92"/>
        <v>97.222222222222229</v>
      </c>
      <c r="BC233" s="21">
        <v>112.80000000000001</v>
      </c>
      <c r="BD233" s="21">
        <v>115.2</v>
      </c>
      <c r="BE233" s="36">
        <f t="shared" si="74"/>
        <v>97.916666666666671</v>
      </c>
      <c r="BF233" s="37">
        <f t="shared" si="93"/>
        <v>97.361111111111114</v>
      </c>
      <c r="BG233" s="6">
        <f t="shared" si="94"/>
        <v>88.897537053182219</v>
      </c>
    </row>
    <row r="234" spans="1:245" s="45" customFormat="1" ht="15.75">
      <c r="A234" s="39"/>
      <c r="B234" s="4" t="s">
        <v>205</v>
      </c>
      <c r="C234" s="21">
        <v>118</v>
      </c>
      <c r="D234" s="8">
        <v>18</v>
      </c>
      <c r="E234" s="8">
        <v>18</v>
      </c>
      <c r="F234" s="22">
        <f t="shared" si="75"/>
        <v>1</v>
      </c>
      <c r="G234" s="8">
        <v>39</v>
      </c>
      <c r="H234" s="8">
        <v>39</v>
      </c>
      <c r="I234" s="23">
        <f t="shared" si="76"/>
        <v>1</v>
      </c>
      <c r="J234" s="24">
        <f t="shared" si="77"/>
        <v>100</v>
      </c>
      <c r="K234" s="8">
        <v>4</v>
      </c>
      <c r="L234" s="8">
        <v>4</v>
      </c>
      <c r="M234" s="25">
        <f t="shared" si="78"/>
        <v>100</v>
      </c>
      <c r="N234" s="21">
        <v>101.13316912972084</v>
      </c>
      <c r="O234" s="21">
        <v>102.54761904761904</v>
      </c>
      <c r="P234" s="26">
        <f t="shared" si="79"/>
        <v>0.98620689655172411</v>
      </c>
      <c r="Q234" s="21">
        <v>91.149700598802411</v>
      </c>
      <c r="R234" s="27">
        <v>92.562874251497021</v>
      </c>
      <c r="S234" s="26">
        <f t="shared" si="80"/>
        <v>0.98473282442748089</v>
      </c>
      <c r="T234" s="25">
        <f t="shared" si="81"/>
        <v>98.54698604896025</v>
      </c>
      <c r="U234" s="28">
        <f t="shared" si="82"/>
        <v>99.418794419584103</v>
      </c>
      <c r="V234" s="8">
        <v>5</v>
      </c>
      <c r="W234" s="8">
        <v>5</v>
      </c>
      <c r="X234" s="29">
        <v>100</v>
      </c>
      <c r="Y234" s="21">
        <v>108.81437125748502</v>
      </c>
      <c r="Z234" s="21">
        <v>118</v>
      </c>
      <c r="AA234" s="29">
        <f t="shared" si="83"/>
        <v>92.215568862275447</v>
      </c>
      <c r="AB234" s="30">
        <f t="shared" si="84"/>
        <v>96.107784431137731</v>
      </c>
      <c r="AC234" s="8">
        <v>0</v>
      </c>
      <c r="AD234" s="8">
        <v>5</v>
      </c>
      <c r="AE234" s="31">
        <f t="shared" si="85"/>
        <v>0</v>
      </c>
      <c r="AF234" s="8">
        <v>1</v>
      </c>
      <c r="AG234" s="8">
        <v>3</v>
      </c>
      <c r="AH234" s="31">
        <v>30</v>
      </c>
      <c r="AI234" s="32">
        <v>2</v>
      </c>
      <c r="AJ234" s="32">
        <v>2</v>
      </c>
      <c r="AK234" s="31">
        <f t="shared" si="86"/>
        <v>100</v>
      </c>
      <c r="AL234" s="33">
        <f t="shared" si="87"/>
        <v>42</v>
      </c>
      <c r="AM234" s="21">
        <v>115.17365269461077</v>
      </c>
      <c r="AN234" s="21">
        <v>118</v>
      </c>
      <c r="AO234" s="34">
        <f t="shared" si="88"/>
        <v>97.604790419161674</v>
      </c>
      <c r="AP234" s="21">
        <v>116.58682634730539</v>
      </c>
      <c r="AQ234" s="21">
        <v>118</v>
      </c>
      <c r="AR234" s="34">
        <f t="shared" si="89"/>
        <v>98.802395209580837</v>
      </c>
      <c r="AS234" s="21">
        <v>98.922155688622766</v>
      </c>
      <c r="AT234" s="21">
        <v>98.922155688622766</v>
      </c>
      <c r="AU234" s="34">
        <f t="shared" si="90"/>
        <v>100</v>
      </c>
      <c r="AV234" s="35">
        <f t="shared" si="91"/>
        <v>98.562874251497021</v>
      </c>
      <c r="AW234" s="27">
        <v>115.8802395209581</v>
      </c>
      <c r="AX234" s="21">
        <v>118</v>
      </c>
      <c r="AY234" s="36">
        <f t="shared" si="73"/>
        <v>98.203592814371262</v>
      </c>
      <c r="AZ234" s="21">
        <v>114.46706586826348</v>
      </c>
      <c r="BA234" s="21">
        <v>118</v>
      </c>
      <c r="BB234" s="36">
        <f t="shared" si="92"/>
        <v>97.005988023952099</v>
      </c>
      <c r="BC234" s="21">
        <v>117.29341317365271</v>
      </c>
      <c r="BD234" s="21">
        <v>118</v>
      </c>
      <c r="BE234" s="36">
        <f t="shared" si="74"/>
        <v>99.40119760479044</v>
      </c>
      <c r="BF234" s="37">
        <f t="shared" si="93"/>
        <v>98.562874251497021</v>
      </c>
      <c r="BG234" s="6">
        <f t="shared" si="94"/>
        <v>86.930465470743172</v>
      </c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</row>
    <row r="235" spans="1:245" ht="15.75">
      <c r="A235" s="39"/>
      <c r="B235" s="4" t="s">
        <v>206</v>
      </c>
      <c r="C235" s="21">
        <v>139.20000000000002</v>
      </c>
      <c r="D235" s="8">
        <v>23</v>
      </c>
      <c r="E235" s="8">
        <v>23</v>
      </c>
      <c r="F235" s="22">
        <f t="shared" si="75"/>
        <v>1</v>
      </c>
      <c r="G235" s="8">
        <v>39</v>
      </c>
      <c r="H235" s="8">
        <v>39</v>
      </c>
      <c r="I235" s="23">
        <f t="shared" si="76"/>
        <v>1</v>
      </c>
      <c r="J235" s="24">
        <f t="shared" si="77"/>
        <v>100</v>
      </c>
      <c r="K235" s="8">
        <v>4</v>
      </c>
      <c r="L235" s="8">
        <v>4</v>
      </c>
      <c r="M235" s="25">
        <f t="shared" si="78"/>
        <v>100</v>
      </c>
      <c r="N235" s="21">
        <v>126.42318840579709</v>
      </c>
      <c r="O235" s="21">
        <v>128.44057971014493</v>
      </c>
      <c r="P235" s="26">
        <f t="shared" si="79"/>
        <v>0.98429319371727741</v>
      </c>
      <c r="Q235" s="21">
        <v>122.38840579710147</v>
      </c>
      <c r="R235" s="27">
        <v>125.75072463768117</v>
      </c>
      <c r="S235" s="26">
        <f t="shared" si="80"/>
        <v>0.9732620320855615</v>
      </c>
      <c r="T235" s="25">
        <f t="shared" si="81"/>
        <v>97.877761290141933</v>
      </c>
      <c r="U235" s="28">
        <f t="shared" si="82"/>
        <v>99.151104516056776</v>
      </c>
      <c r="V235" s="8">
        <v>5</v>
      </c>
      <c r="W235" s="8">
        <v>5</v>
      </c>
      <c r="X235" s="29">
        <v>100</v>
      </c>
      <c r="Y235" s="21">
        <v>130.45797101449276</v>
      </c>
      <c r="Z235" s="21">
        <v>139.20000000000002</v>
      </c>
      <c r="AA235" s="29">
        <f t="shared" si="83"/>
        <v>93.719806763285021</v>
      </c>
      <c r="AB235" s="30">
        <f t="shared" si="84"/>
        <v>96.859903381642511</v>
      </c>
      <c r="AC235" s="8">
        <v>0</v>
      </c>
      <c r="AD235" s="8">
        <v>5</v>
      </c>
      <c r="AE235" s="31">
        <f t="shared" si="85"/>
        <v>0</v>
      </c>
      <c r="AF235" s="8">
        <v>0</v>
      </c>
      <c r="AG235" s="8">
        <v>3</v>
      </c>
      <c r="AH235" s="31">
        <f>AF235*100/3</f>
        <v>0</v>
      </c>
      <c r="AI235" s="32">
        <v>5</v>
      </c>
      <c r="AJ235" s="32">
        <v>5</v>
      </c>
      <c r="AK235" s="31">
        <f t="shared" si="86"/>
        <v>100</v>
      </c>
      <c r="AL235" s="33">
        <f t="shared" si="87"/>
        <v>30</v>
      </c>
      <c r="AM235" s="21">
        <v>134.49275362318843</v>
      </c>
      <c r="AN235" s="21">
        <v>139.20000000000002</v>
      </c>
      <c r="AO235" s="34">
        <f t="shared" si="88"/>
        <v>96.618357487922708</v>
      </c>
      <c r="AP235" s="21">
        <v>137.18260869565219</v>
      </c>
      <c r="AQ235" s="21">
        <v>139.20000000000002</v>
      </c>
      <c r="AR235" s="34">
        <f t="shared" si="89"/>
        <v>98.550724637681171</v>
      </c>
      <c r="AS235" s="21">
        <v>126.42318840579709</v>
      </c>
      <c r="AT235" s="21">
        <v>128.44057971014493</v>
      </c>
      <c r="AU235" s="34">
        <f t="shared" si="90"/>
        <v>98.429319371727743</v>
      </c>
      <c r="AV235" s="35">
        <f t="shared" si="91"/>
        <v>97.753496724587109</v>
      </c>
      <c r="AW235" s="27">
        <v>133.82028985507247</v>
      </c>
      <c r="AX235" s="21">
        <v>139.20000000000002</v>
      </c>
      <c r="AY235" s="36">
        <f t="shared" si="73"/>
        <v>96.135265700483089</v>
      </c>
      <c r="AZ235" s="21">
        <v>137.18260869565219</v>
      </c>
      <c r="BA235" s="21">
        <v>139.20000000000002</v>
      </c>
      <c r="BB235" s="36">
        <f t="shared" si="92"/>
        <v>98.550724637681171</v>
      </c>
      <c r="BC235" s="21">
        <v>135.8376811594203</v>
      </c>
      <c r="BD235" s="21">
        <v>139.20000000000002</v>
      </c>
      <c r="BE235" s="36">
        <f t="shared" si="74"/>
        <v>97.584541062801918</v>
      </c>
      <c r="BF235" s="37">
        <f t="shared" si="93"/>
        <v>97.342995169082116</v>
      </c>
      <c r="BG235" s="6">
        <f t="shared" si="94"/>
        <v>84.221499958273697</v>
      </c>
    </row>
    <row r="236" spans="1:245" ht="15.75">
      <c r="A236" s="39"/>
      <c r="B236" s="4" t="s">
        <v>95</v>
      </c>
      <c r="C236" s="21">
        <v>120.4</v>
      </c>
      <c r="D236" s="8">
        <v>22.5</v>
      </c>
      <c r="E236" s="8">
        <v>23</v>
      </c>
      <c r="F236" s="22">
        <f t="shared" si="75"/>
        <v>0.97826086956521741</v>
      </c>
      <c r="G236" s="8">
        <v>39</v>
      </c>
      <c r="H236" s="8">
        <v>39</v>
      </c>
      <c r="I236" s="23">
        <f t="shared" si="76"/>
        <v>1</v>
      </c>
      <c r="J236" s="24">
        <f t="shared" si="77"/>
        <v>98.91304347826086</v>
      </c>
      <c r="K236" s="8">
        <v>4</v>
      </c>
      <c r="L236" s="8">
        <v>4</v>
      </c>
      <c r="M236" s="25">
        <f t="shared" si="78"/>
        <v>100</v>
      </c>
      <c r="N236" s="21">
        <v>118.41538461538461</v>
      </c>
      <c r="O236" s="21">
        <v>118.41538461538461</v>
      </c>
      <c r="P236" s="26">
        <f t="shared" si="79"/>
        <v>1</v>
      </c>
      <c r="Q236" s="21">
        <v>109.81538461538462</v>
      </c>
      <c r="R236" s="27">
        <v>110.47692307692307</v>
      </c>
      <c r="S236" s="26">
        <f t="shared" si="80"/>
        <v>0.99401197604790426</v>
      </c>
      <c r="T236" s="25">
        <f t="shared" si="81"/>
        <v>99.700598802395206</v>
      </c>
      <c r="U236" s="28">
        <f t="shared" si="82"/>
        <v>99.55415256443635</v>
      </c>
      <c r="V236" s="8">
        <v>5</v>
      </c>
      <c r="W236" s="8">
        <v>5</v>
      </c>
      <c r="X236" s="29">
        <v>100</v>
      </c>
      <c r="Y236" s="21">
        <v>117.75384615384615</v>
      </c>
      <c r="Z236" s="21">
        <v>120.4</v>
      </c>
      <c r="AA236" s="29">
        <f t="shared" si="83"/>
        <v>97.802197802197796</v>
      </c>
      <c r="AB236" s="30">
        <f t="shared" si="84"/>
        <v>98.901098901098891</v>
      </c>
      <c r="AC236" s="8">
        <v>0</v>
      </c>
      <c r="AD236" s="8">
        <v>5</v>
      </c>
      <c r="AE236" s="31">
        <f t="shared" si="85"/>
        <v>0</v>
      </c>
      <c r="AF236" s="8">
        <v>1</v>
      </c>
      <c r="AG236" s="8">
        <v>3</v>
      </c>
      <c r="AH236" s="31">
        <v>30</v>
      </c>
      <c r="AI236" s="32">
        <v>8</v>
      </c>
      <c r="AJ236" s="32">
        <v>9</v>
      </c>
      <c r="AK236" s="31">
        <f t="shared" si="86"/>
        <v>88.888888888888886</v>
      </c>
      <c r="AL236" s="33">
        <f t="shared" si="87"/>
        <v>38.666666666666664</v>
      </c>
      <c r="AM236" s="21">
        <v>120.4</v>
      </c>
      <c r="AN236" s="21">
        <v>120.4</v>
      </c>
      <c r="AO236" s="34">
        <f t="shared" si="88"/>
        <v>100</v>
      </c>
      <c r="AP236" s="21">
        <v>119.73846153846154</v>
      </c>
      <c r="AQ236" s="21">
        <v>120.4</v>
      </c>
      <c r="AR236" s="34">
        <f t="shared" si="89"/>
        <v>99.450549450549445</v>
      </c>
      <c r="AS236" s="21">
        <v>110.47692307692307</v>
      </c>
      <c r="AT236" s="21">
        <v>110.47692307692307</v>
      </c>
      <c r="AU236" s="34">
        <f t="shared" si="90"/>
        <v>100</v>
      </c>
      <c r="AV236" s="35">
        <f t="shared" si="91"/>
        <v>99.780219780219781</v>
      </c>
      <c r="AW236" s="27">
        <v>119.07692307692308</v>
      </c>
      <c r="AX236" s="21">
        <v>120.4</v>
      </c>
      <c r="AY236" s="36">
        <f t="shared" si="73"/>
        <v>98.901098901098891</v>
      </c>
      <c r="AZ236" s="21">
        <v>120.4</v>
      </c>
      <c r="BA236" s="21">
        <v>120.4</v>
      </c>
      <c r="BB236" s="36">
        <f t="shared" si="92"/>
        <v>100</v>
      </c>
      <c r="BC236" s="21">
        <v>119.73846153846154</v>
      </c>
      <c r="BD236" s="21">
        <v>120.4</v>
      </c>
      <c r="BE236" s="36">
        <f t="shared" si="74"/>
        <v>99.450549450549445</v>
      </c>
      <c r="BF236" s="37">
        <f t="shared" si="93"/>
        <v>99.39560439560438</v>
      </c>
      <c r="BG236" s="6">
        <f t="shared" si="94"/>
        <v>87.259548461605206</v>
      </c>
    </row>
    <row r="237" spans="1:245" s="45" customFormat="1" ht="15.75">
      <c r="A237" s="39"/>
      <c r="B237" s="4" t="s">
        <v>207</v>
      </c>
      <c r="C237" s="21">
        <v>26</v>
      </c>
      <c r="D237" s="8">
        <v>21</v>
      </c>
      <c r="E237" s="8">
        <v>21</v>
      </c>
      <c r="F237" s="22">
        <f t="shared" si="75"/>
        <v>1</v>
      </c>
      <c r="G237" s="8">
        <v>39</v>
      </c>
      <c r="H237" s="8">
        <v>39</v>
      </c>
      <c r="I237" s="23">
        <f t="shared" si="76"/>
        <v>1</v>
      </c>
      <c r="J237" s="24">
        <f t="shared" si="77"/>
        <v>100</v>
      </c>
      <c r="K237" s="8">
        <v>4</v>
      </c>
      <c r="L237" s="8">
        <v>4</v>
      </c>
      <c r="M237" s="25">
        <f t="shared" si="78"/>
        <v>100</v>
      </c>
      <c r="N237" s="21">
        <v>23.214285714285715</v>
      </c>
      <c r="O237" s="21">
        <v>23.214285714285715</v>
      </c>
      <c r="P237" s="26">
        <f t="shared" si="79"/>
        <v>1</v>
      </c>
      <c r="Q237" s="21">
        <v>20.428571428571427</v>
      </c>
      <c r="R237" s="27">
        <v>20.428571428571427</v>
      </c>
      <c r="S237" s="26">
        <f t="shared" si="80"/>
        <v>1</v>
      </c>
      <c r="T237" s="25">
        <f t="shared" si="81"/>
        <v>100</v>
      </c>
      <c r="U237" s="28">
        <f t="shared" si="82"/>
        <v>100</v>
      </c>
      <c r="V237" s="8">
        <v>5</v>
      </c>
      <c r="W237" s="8">
        <v>5</v>
      </c>
      <c r="X237" s="29">
        <v>100</v>
      </c>
      <c r="Y237" s="21">
        <v>25.535714285714285</v>
      </c>
      <c r="Z237" s="21">
        <v>26</v>
      </c>
      <c r="AA237" s="29">
        <f t="shared" si="83"/>
        <v>98.214285714285708</v>
      </c>
      <c r="AB237" s="30">
        <f t="shared" si="84"/>
        <v>99.107142857142861</v>
      </c>
      <c r="AC237" s="8">
        <v>0</v>
      </c>
      <c r="AD237" s="8">
        <v>5</v>
      </c>
      <c r="AE237" s="31">
        <f t="shared" si="85"/>
        <v>0</v>
      </c>
      <c r="AF237" s="8">
        <v>3</v>
      </c>
      <c r="AG237" s="8">
        <v>3</v>
      </c>
      <c r="AH237" s="31">
        <f>AF237*100/3</f>
        <v>100</v>
      </c>
      <c r="AI237" s="32">
        <v>2</v>
      </c>
      <c r="AJ237" s="32">
        <v>2</v>
      </c>
      <c r="AK237" s="31">
        <f t="shared" si="86"/>
        <v>100</v>
      </c>
      <c r="AL237" s="33">
        <f t="shared" si="87"/>
        <v>70</v>
      </c>
      <c r="AM237" s="21">
        <v>26</v>
      </c>
      <c r="AN237" s="21">
        <v>26</v>
      </c>
      <c r="AO237" s="34">
        <f t="shared" si="88"/>
        <v>100</v>
      </c>
      <c r="AP237" s="21">
        <v>26</v>
      </c>
      <c r="AQ237" s="21">
        <v>26</v>
      </c>
      <c r="AR237" s="34">
        <f t="shared" si="89"/>
        <v>100</v>
      </c>
      <c r="AS237" s="21">
        <v>21.357142857142858</v>
      </c>
      <c r="AT237" s="21">
        <v>21.357142857142858</v>
      </c>
      <c r="AU237" s="34">
        <f t="shared" si="90"/>
        <v>100</v>
      </c>
      <c r="AV237" s="35">
        <f t="shared" si="91"/>
        <v>100</v>
      </c>
      <c r="AW237" s="27">
        <v>26</v>
      </c>
      <c r="AX237" s="21">
        <v>26</v>
      </c>
      <c r="AY237" s="36">
        <f t="shared" si="73"/>
        <v>100</v>
      </c>
      <c r="AZ237" s="21">
        <v>25.535714285714285</v>
      </c>
      <c r="BA237" s="21">
        <v>26</v>
      </c>
      <c r="BB237" s="36">
        <f t="shared" si="92"/>
        <v>98.214285714285708</v>
      </c>
      <c r="BC237" s="21">
        <v>25.535714285714285</v>
      </c>
      <c r="BD237" s="21">
        <v>26</v>
      </c>
      <c r="BE237" s="36">
        <f t="shared" si="74"/>
        <v>98.214285714285708</v>
      </c>
      <c r="BF237" s="37">
        <f t="shared" si="93"/>
        <v>98.75</v>
      </c>
      <c r="BG237" s="6">
        <f t="shared" si="94"/>
        <v>93.571428571428584</v>
      </c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</row>
    <row r="238" spans="1:245" ht="15.75">
      <c r="A238" s="39"/>
      <c r="B238" s="4" t="s">
        <v>208</v>
      </c>
      <c r="C238" s="21">
        <v>57.6</v>
      </c>
      <c r="D238" s="8">
        <v>24</v>
      </c>
      <c r="E238" s="8">
        <v>24</v>
      </c>
      <c r="F238" s="22">
        <f t="shared" si="75"/>
        <v>1</v>
      </c>
      <c r="G238" s="8">
        <v>39</v>
      </c>
      <c r="H238" s="8">
        <v>39</v>
      </c>
      <c r="I238" s="23">
        <f t="shared" si="76"/>
        <v>1</v>
      </c>
      <c r="J238" s="24">
        <f t="shared" si="77"/>
        <v>100</v>
      </c>
      <c r="K238" s="8">
        <v>4</v>
      </c>
      <c r="L238" s="8">
        <v>4</v>
      </c>
      <c r="M238" s="25">
        <f t="shared" si="78"/>
        <v>100</v>
      </c>
      <c r="N238" s="21">
        <v>52.87868852459016</v>
      </c>
      <c r="O238" s="21">
        <v>52.87868852459016</v>
      </c>
      <c r="P238" s="26">
        <f t="shared" si="79"/>
        <v>1</v>
      </c>
      <c r="Q238" s="21">
        <v>49.101639344262303</v>
      </c>
      <c r="R238" s="27">
        <v>49.101639344262303</v>
      </c>
      <c r="S238" s="26">
        <f t="shared" si="80"/>
        <v>1</v>
      </c>
      <c r="T238" s="25">
        <f t="shared" si="81"/>
        <v>100</v>
      </c>
      <c r="U238" s="28">
        <f t="shared" si="82"/>
        <v>100</v>
      </c>
      <c r="V238" s="8">
        <v>5</v>
      </c>
      <c r="W238" s="8">
        <v>5</v>
      </c>
      <c r="X238" s="29">
        <v>100</v>
      </c>
      <c r="Y238" s="21">
        <v>57.6</v>
      </c>
      <c r="Z238" s="21">
        <v>57.6</v>
      </c>
      <c r="AA238" s="29">
        <f t="shared" si="83"/>
        <v>100</v>
      </c>
      <c r="AB238" s="30">
        <f t="shared" si="84"/>
        <v>100</v>
      </c>
      <c r="AC238" s="8">
        <v>0</v>
      </c>
      <c r="AD238" s="8">
        <v>5</v>
      </c>
      <c r="AE238" s="31">
        <f t="shared" si="85"/>
        <v>0</v>
      </c>
      <c r="AF238" s="8">
        <v>2</v>
      </c>
      <c r="AG238" s="8">
        <v>3</v>
      </c>
      <c r="AH238" s="31">
        <v>60</v>
      </c>
      <c r="AI238" s="32">
        <v>1</v>
      </c>
      <c r="AJ238" s="32">
        <v>1</v>
      </c>
      <c r="AK238" s="31">
        <f t="shared" si="86"/>
        <v>100</v>
      </c>
      <c r="AL238" s="33">
        <f t="shared" si="87"/>
        <v>54</v>
      </c>
      <c r="AM238" s="21">
        <v>57.6</v>
      </c>
      <c r="AN238" s="21">
        <v>57.6</v>
      </c>
      <c r="AO238" s="34">
        <f t="shared" si="88"/>
        <v>100</v>
      </c>
      <c r="AP238" s="21">
        <v>57.6</v>
      </c>
      <c r="AQ238" s="21">
        <v>57.6</v>
      </c>
      <c r="AR238" s="34">
        <f t="shared" si="89"/>
        <v>100</v>
      </c>
      <c r="AS238" s="21">
        <v>57.6</v>
      </c>
      <c r="AT238" s="21">
        <v>57.6</v>
      </c>
      <c r="AU238" s="34">
        <f t="shared" si="90"/>
        <v>100</v>
      </c>
      <c r="AV238" s="35">
        <f t="shared" si="91"/>
        <v>100</v>
      </c>
      <c r="AW238" s="27">
        <v>57.6</v>
      </c>
      <c r="AX238" s="21">
        <v>57.6</v>
      </c>
      <c r="AY238" s="36">
        <f t="shared" si="73"/>
        <v>100</v>
      </c>
      <c r="AZ238" s="21">
        <v>57.6</v>
      </c>
      <c r="BA238" s="21">
        <v>57.6</v>
      </c>
      <c r="BB238" s="36">
        <f t="shared" si="92"/>
        <v>100</v>
      </c>
      <c r="BC238" s="21">
        <v>57.6</v>
      </c>
      <c r="BD238" s="21">
        <v>57.6</v>
      </c>
      <c r="BE238" s="36">
        <f t="shared" si="74"/>
        <v>100</v>
      </c>
      <c r="BF238" s="37">
        <f t="shared" si="93"/>
        <v>100</v>
      </c>
      <c r="BG238" s="6">
        <f t="shared" si="94"/>
        <v>90.8</v>
      </c>
    </row>
    <row r="239" spans="1:245" ht="15.75">
      <c r="A239" s="39"/>
      <c r="B239" s="4" t="s">
        <v>209</v>
      </c>
      <c r="C239" s="21">
        <v>102.4</v>
      </c>
      <c r="D239" s="8">
        <v>23</v>
      </c>
      <c r="E239" s="8">
        <v>23</v>
      </c>
      <c r="F239" s="22">
        <f t="shared" si="75"/>
        <v>1</v>
      </c>
      <c r="G239" s="8">
        <v>39</v>
      </c>
      <c r="H239" s="8">
        <v>39</v>
      </c>
      <c r="I239" s="23">
        <f t="shared" si="76"/>
        <v>1</v>
      </c>
      <c r="J239" s="24">
        <f t="shared" si="77"/>
        <v>100</v>
      </c>
      <c r="K239" s="8">
        <v>4</v>
      </c>
      <c r="L239" s="8">
        <v>4</v>
      </c>
      <c r="M239" s="25">
        <f t="shared" si="78"/>
        <v>100</v>
      </c>
      <c r="N239" s="21">
        <v>99.852736318407977</v>
      </c>
      <c r="O239" s="21">
        <v>100.87164179104479</v>
      </c>
      <c r="P239" s="26">
        <f t="shared" si="79"/>
        <v>0.98989898989898994</v>
      </c>
      <c r="Q239" s="21">
        <v>92.21094527363185</v>
      </c>
      <c r="R239" s="27">
        <v>93.739303482587076</v>
      </c>
      <c r="S239" s="26">
        <f t="shared" si="80"/>
        <v>0.98369565217391308</v>
      </c>
      <c r="T239" s="25">
        <f t="shared" si="81"/>
        <v>98.679732103645151</v>
      </c>
      <c r="U239" s="28">
        <f t="shared" si="82"/>
        <v>99.471892841458072</v>
      </c>
      <c r="V239" s="8">
        <v>5</v>
      </c>
      <c r="W239" s="8">
        <v>5</v>
      </c>
      <c r="X239" s="29">
        <v>100</v>
      </c>
      <c r="Y239" s="21">
        <v>94.758208955223893</v>
      </c>
      <c r="Z239" s="21">
        <v>102.4</v>
      </c>
      <c r="AA239" s="29">
        <f t="shared" si="83"/>
        <v>92.53731343283583</v>
      </c>
      <c r="AB239" s="30">
        <f t="shared" si="84"/>
        <v>96.268656716417922</v>
      </c>
      <c r="AC239" s="8">
        <v>1</v>
      </c>
      <c r="AD239" s="8">
        <v>5</v>
      </c>
      <c r="AE239" s="31">
        <f t="shared" si="85"/>
        <v>20</v>
      </c>
      <c r="AF239" s="8">
        <v>1</v>
      </c>
      <c r="AG239" s="8">
        <v>3</v>
      </c>
      <c r="AH239" s="31">
        <v>30</v>
      </c>
      <c r="AI239" s="32">
        <v>5</v>
      </c>
      <c r="AJ239" s="32">
        <v>5</v>
      </c>
      <c r="AK239" s="31">
        <f t="shared" si="86"/>
        <v>100</v>
      </c>
      <c r="AL239" s="33">
        <f t="shared" si="87"/>
        <v>48</v>
      </c>
      <c r="AM239" s="21">
        <v>101.8905472636816</v>
      </c>
      <c r="AN239" s="21">
        <v>102.4</v>
      </c>
      <c r="AO239" s="34">
        <f t="shared" si="88"/>
        <v>99.50248756218906</v>
      </c>
      <c r="AP239" s="21">
        <v>101.8905472636816</v>
      </c>
      <c r="AQ239" s="21">
        <v>102.4</v>
      </c>
      <c r="AR239" s="34">
        <f t="shared" si="89"/>
        <v>99.50248756218906</v>
      </c>
      <c r="AS239" s="21">
        <v>93.229850746268667</v>
      </c>
      <c r="AT239" s="21">
        <v>93.739303482587076</v>
      </c>
      <c r="AU239" s="34">
        <f t="shared" si="90"/>
        <v>99.456521739130437</v>
      </c>
      <c r="AV239" s="35">
        <f t="shared" si="91"/>
        <v>99.493294397577344</v>
      </c>
      <c r="AW239" s="27">
        <v>100.87164179104479</v>
      </c>
      <c r="AX239" s="21">
        <v>102.4</v>
      </c>
      <c r="AY239" s="36">
        <f t="shared" si="73"/>
        <v>98.50746268656718</v>
      </c>
      <c r="AZ239" s="21">
        <v>100.87164179104479</v>
      </c>
      <c r="BA239" s="21">
        <v>102.4</v>
      </c>
      <c r="BB239" s="36">
        <f t="shared" si="92"/>
        <v>98.50746268656718</v>
      </c>
      <c r="BC239" s="21">
        <v>101.38109452736319</v>
      </c>
      <c r="BD239" s="21">
        <v>102.4</v>
      </c>
      <c r="BE239" s="36">
        <f t="shared" si="74"/>
        <v>99.00497512437812</v>
      </c>
      <c r="BF239" s="37">
        <f t="shared" si="93"/>
        <v>98.75621890547265</v>
      </c>
      <c r="BG239" s="6">
        <f t="shared" si="94"/>
        <v>88.398012572185195</v>
      </c>
    </row>
    <row r="240" spans="1:245" ht="15.75">
      <c r="A240" s="39"/>
      <c r="B240" s="4" t="s">
        <v>96</v>
      </c>
      <c r="C240" s="21">
        <v>112.80000000000001</v>
      </c>
      <c r="D240" s="8">
        <v>16</v>
      </c>
      <c r="E240" s="8">
        <v>22</v>
      </c>
      <c r="F240" s="22">
        <f t="shared" si="75"/>
        <v>0.72727272727272729</v>
      </c>
      <c r="G240" s="8">
        <v>39</v>
      </c>
      <c r="H240" s="8">
        <v>39</v>
      </c>
      <c r="I240" s="23">
        <f t="shared" si="76"/>
        <v>1</v>
      </c>
      <c r="J240" s="24">
        <f t="shared" si="77"/>
        <v>86.36363636363636</v>
      </c>
      <c r="K240" s="8">
        <v>4</v>
      </c>
      <c r="L240" s="8">
        <v>4</v>
      </c>
      <c r="M240" s="25">
        <f t="shared" si="78"/>
        <v>100</v>
      </c>
      <c r="N240" s="21">
        <v>110.4</v>
      </c>
      <c r="O240" s="21">
        <v>110.4</v>
      </c>
      <c r="P240" s="26">
        <f t="shared" si="79"/>
        <v>1</v>
      </c>
      <c r="Q240" s="21">
        <v>108.00000000000001</v>
      </c>
      <c r="R240" s="27">
        <v>108.60000000000001</v>
      </c>
      <c r="S240" s="26">
        <f t="shared" si="80"/>
        <v>0.99447513812154698</v>
      </c>
      <c r="T240" s="25">
        <f t="shared" si="81"/>
        <v>99.723756906077355</v>
      </c>
      <c r="U240" s="28">
        <f t="shared" si="82"/>
        <v>95.798593671521843</v>
      </c>
      <c r="V240" s="8">
        <v>5</v>
      </c>
      <c r="W240" s="8">
        <v>5</v>
      </c>
      <c r="X240" s="29">
        <v>100</v>
      </c>
      <c r="Y240" s="21">
        <v>112.80000000000001</v>
      </c>
      <c r="Z240" s="21">
        <v>112.80000000000001</v>
      </c>
      <c r="AA240" s="29">
        <f t="shared" si="83"/>
        <v>100</v>
      </c>
      <c r="AB240" s="30">
        <f t="shared" si="84"/>
        <v>100</v>
      </c>
      <c r="AC240" s="8">
        <v>1</v>
      </c>
      <c r="AD240" s="8">
        <v>5</v>
      </c>
      <c r="AE240" s="31">
        <f t="shared" si="85"/>
        <v>20</v>
      </c>
      <c r="AF240" s="8">
        <v>1</v>
      </c>
      <c r="AG240" s="8">
        <v>3</v>
      </c>
      <c r="AH240" s="31">
        <v>30</v>
      </c>
      <c r="AI240" s="32">
        <v>5</v>
      </c>
      <c r="AJ240" s="32">
        <v>5</v>
      </c>
      <c r="AK240" s="31">
        <f t="shared" si="86"/>
        <v>100</v>
      </c>
      <c r="AL240" s="33">
        <f t="shared" si="87"/>
        <v>48</v>
      </c>
      <c r="AM240" s="21">
        <v>112.80000000000001</v>
      </c>
      <c r="AN240" s="21">
        <v>112.80000000000001</v>
      </c>
      <c r="AO240" s="34">
        <f t="shared" si="88"/>
        <v>100</v>
      </c>
      <c r="AP240" s="21">
        <v>112.2</v>
      </c>
      <c r="AQ240" s="21">
        <v>112.80000000000001</v>
      </c>
      <c r="AR240" s="34">
        <f t="shared" si="89"/>
        <v>99.468085106382972</v>
      </c>
      <c r="AS240" s="21">
        <v>109.8</v>
      </c>
      <c r="AT240" s="21">
        <v>109.8</v>
      </c>
      <c r="AU240" s="34">
        <f t="shared" si="90"/>
        <v>100</v>
      </c>
      <c r="AV240" s="35">
        <f t="shared" si="91"/>
        <v>99.787234042553195</v>
      </c>
      <c r="AW240" s="27">
        <v>112.2</v>
      </c>
      <c r="AX240" s="21">
        <v>112.80000000000001</v>
      </c>
      <c r="AY240" s="36">
        <f t="shared" si="73"/>
        <v>99.468085106382972</v>
      </c>
      <c r="AZ240" s="21">
        <v>112.2</v>
      </c>
      <c r="BA240" s="21">
        <v>112.80000000000001</v>
      </c>
      <c r="BB240" s="36">
        <f t="shared" si="92"/>
        <v>99.468085106382972</v>
      </c>
      <c r="BC240" s="21">
        <v>112.2</v>
      </c>
      <c r="BD240" s="21">
        <v>112.80000000000001</v>
      </c>
      <c r="BE240" s="36">
        <f t="shared" si="74"/>
        <v>99.468085106382972</v>
      </c>
      <c r="BF240" s="37">
        <f t="shared" si="93"/>
        <v>99.468085106382972</v>
      </c>
      <c r="BG240" s="6">
        <f t="shared" si="94"/>
        <v>88.610782564091593</v>
      </c>
    </row>
    <row r="241" spans="1:245" ht="15.75">
      <c r="A241" s="39"/>
      <c r="B241" s="4" t="s">
        <v>210</v>
      </c>
      <c r="C241" s="49">
        <v>104.4</v>
      </c>
      <c r="D241" s="47">
        <v>23</v>
      </c>
      <c r="E241" s="47">
        <v>23</v>
      </c>
      <c r="F241" s="50">
        <f t="shared" si="75"/>
        <v>1</v>
      </c>
      <c r="G241" s="47">
        <v>39</v>
      </c>
      <c r="H241" s="47">
        <v>39</v>
      </c>
      <c r="I241" s="29">
        <f t="shared" si="76"/>
        <v>1</v>
      </c>
      <c r="J241" s="24">
        <f t="shared" si="77"/>
        <v>100</v>
      </c>
      <c r="K241" s="47">
        <v>4</v>
      </c>
      <c r="L241" s="47">
        <v>4</v>
      </c>
      <c r="M241" s="25">
        <f t="shared" si="78"/>
        <v>100</v>
      </c>
      <c r="N241" s="49">
        <v>91.10651629072683</v>
      </c>
      <c r="O241" s="49">
        <v>95.285714285714292</v>
      </c>
      <c r="P241" s="51">
        <f t="shared" si="79"/>
        <v>0.95614035087719307</v>
      </c>
      <c r="Q241" s="49">
        <v>84.355200000000011</v>
      </c>
      <c r="R241" s="52">
        <v>86.025600000000011</v>
      </c>
      <c r="S241" s="51">
        <f t="shared" si="80"/>
        <v>0.98058252427184467</v>
      </c>
      <c r="T241" s="25">
        <f t="shared" si="81"/>
        <v>96.836143757451893</v>
      </c>
      <c r="U241" s="28">
        <f t="shared" si="82"/>
        <v>98.73445750298076</v>
      </c>
      <c r="V241" s="47">
        <v>5</v>
      </c>
      <c r="W241" s="47">
        <v>5</v>
      </c>
      <c r="X241" s="29">
        <v>100</v>
      </c>
      <c r="Y241" s="49">
        <v>92.7072</v>
      </c>
      <c r="Z241" s="49">
        <v>104.4</v>
      </c>
      <c r="AA241" s="29">
        <f t="shared" si="83"/>
        <v>88.799999999999983</v>
      </c>
      <c r="AB241" s="30">
        <f t="shared" si="84"/>
        <v>94.399999999999991</v>
      </c>
      <c r="AC241" s="47">
        <v>2</v>
      </c>
      <c r="AD241" s="47">
        <v>5</v>
      </c>
      <c r="AE241" s="31">
        <f t="shared" si="85"/>
        <v>40</v>
      </c>
      <c r="AF241" s="47">
        <v>1</v>
      </c>
      <c r="AG241" s="47">
        <v>3</v>
      </c>
      <c r="AH241" s="31">
        <v>30</v>
      </c>
      <c r="AI241" s="53">
        <v>9</v>
      </c>
      <c r="AJ241" s="53">
        <v>9</v>
      </c>
      <c r="AK241" s="31">
        <f t="shared" si="86"/>
        <v>100</v>
      </c>
      <c r="AL241" s="33">
        <f t="shared" si="87"/>
        <v>54</v>
      </c>
      <c r="AM241" s="49">
        <v>99.388800000000018</v>
      </c>
      <c r="AN241" s="49">
        <v>104.4</v>
      </c>
      <c r="AO241" s="34">
        <f t="shared" si="88"/>
        <v>95.2</v>
      </c>
      <c r="AP241" s="49">
        <v>101.8944</v>
      </c>
      <c r="AQ241" s="49">
        <v>104.4</v>
      </c>
      <c r="AR241" s="34">
        <f t="shared" si="89"/>
        <v>97.6</v>
      </c>
      <c r="AS241" s="49">
        <v>85.190399999999997</v>
      </c>
      <c r="AT241" s="49">
        <v>87.695999999999998</v>
      </c>
      <c r="AU241" s="34">
        <f t="shared" si="90"/>
        <v>97.142857142857139</v>
      </c>
      <c r="AV241" s="35">
        <f t="shared" si="91"/>
        <v>96.548571428571435</v>
      </c>
      <c r="AW241" s="52">
        <v>96.883200000000002</v>
      </c>
      <c r="AX241" s="49">
        <v>104.4</v>
      </c>
      <c r="AY241" s="36">
        <f t="shared" si="73"/>
        <v>92.8</v>
      </c>
      <c r="AZ241" s="49">
        <v>100.224</v>
      </c>
      <c r="BA241" s="49">
        <v>104.4</v>
      </c>
      <c r="BB241" s="36">
        <f t="shared" si="92"/>
        <v>96</v>
      </c>
      <c r="BC241" s="49">
        <v>96.048000000000016</v>
      </c>
      <c r="BD241" s="49">
        <v>104.4</v>
      </c>
      <c r="BE241" s="36">
        <f t="shared" si="74"/>
        <v>92.000000000000014</v>
      </c>
      <c r="BF241" s="37">
        <f t="shared" si="93"/>
        <v>93.04000000000002</v>
      </c>
      <c r="BG241" s="6">
        <f t="shared" si="94"/>
        <v>87.344605786310439</v>
      </c>
    </row>
    <row r="242" spans="1:245" ht="15.75">
      <c r="A242" s="39"/>
      <c r="B242" s="4" t="s">
        <v>211</v>
      </c>
      <c r="C242" s="21">
        <v>108.4</v>
      </c>
      <c r="D242" s="8">
        <v>22</v>
      </c>
      <c r="E242" s="8">
        <v>24</v>
      </c>
      <c r="F242" s="22">
        <f t="shared" si="75"/>
        <v>0.91666666666666663</v>
      </c>
      <c r="G242" s="8">
        <v>39</v>
      </c>
      <c r="H242" s="8">
        <v>39</v>
      </c>
      <c r="I242" s="23">
        <f t="shared" si="76"/>
        <v>1</v>
      </c>
      <c r="J242" s="24">
        <f t="shared" si="77"/>
        <v>95.833333333333329</v>
      </c>
      <c r="K242" s="8">
        <v>4</v>
      </c>
      <c r="L242" s="8">
        <v>4</v>
      </c>
      <c r="M242" s="25">
        <f t="shared" si="78"/>
        <v>100</v>
      </c>
      <c r="N242" s="21">
        <v>93.522520908004793</v>
      </c>
      <c r="O242" s="21">
        <v>95.287096774193557</v>
      </c>
      <c r="P242" s="26">
        <f t="shared" si="79"/>
        <v>0.98148148148148151</v>
      </c>
      <c r="Q242" s="21">
        <v>67.86016260162603</v>
      </c>
      <c r="R242" s="27">
        <v>70.504065040650417</v>
      </c>
      <c r="S242" s="26">
        <f t="shared" si="80"/>
        <v>0.96250000000000002</v>
      </c>
      <c r="T242" s="25">
        <f t="shared" si="81"/>
        <v>97.199074074074076</v>
      </c>
      <c r="U242" s="28">
        <f t="shared" si="82"/>
        <v>97.629629629629633</v>
      </c>
      <c r="V242" s="8">
        <v>5</v>
      </c>
      <c r="W242" s="8">
        <v>5</v>
      </c>
      <c r="X242" s="29">
        <v>100</v>
      </c>
      <c r="Y242" s="21">
        <v>90.773983739837405</v>
      </c>
      <c r="Z242" s="21">
        <v>108.4</v>
      </c>
      <c r="AA242" s="29">
        <f t="shared" si="83"/>
        <v>83.739837398373979</v>
      </c>
      <c r="AB242" s="30">
        <f t="shared" si="84"/>
        <v>91.869918699186996</v>
      </c>
      <c r="AC242" s="8">
        <v>0</v>
      </c>
      <c r="AD242" s="8">
        <v>5</v>
      </c>
      <c r="AE242" s="31">
        <f t="shared" si="85"/>
        <v>0</v>
      </c>
      <c r="AF242" s="8">
        <v>1</v>
      </c>
      <c r="AG242" s="8">
        <v>3</v>
      </c>
      <c r="AH242" s="31">
        <v>30</v>
      </c>
      <c r="AI242" s="32">
        <v>3</v>
      </c>
      <c r="AJ242" s="32">
        <v>3</v>
      </c>
      <c r="AK242" s="31">
        <f t="shared" si="86"/>
        <v>100</v>
      </c>
      <c r="AL242" s="33">
        <f t="shared" si="87"/>
        <v>42</v>
      </c>
      <c r="AM242" s="21">
        <v>105.75609756097562</v>
      </c>
      <c r="AN242" s="21">
        <v>108.4</v>
      </c>
      <c r="AO242" s="34">
        <f t="shared" si="88"/>
        <v>97.560975609756099</v>
      </c>
      <c r="AP242" s="21">
        <v>104.87479674796749</v>
      </c>
      <c r="AQ242" s="21">
        <v>108.4</v>
      </c>
      <c r="AR242" s="34">
        <f t="shared" si="89"/>
        <v>96.747967479674799</v>
      </c>
      <c r="AS242" s="21">
        <v>69.622764227642293</v>
      </c>
      <c r="AT242" s="21">
        <v>70.504065040650417</v>
      </c>
      <c r="AU242" s="34">
        <f t="shared" si="90"/>
        <v>98.75</v>
      </c>
      <c r="AV242" s="35">
        <f t="shared" si="91"/>
        <v>97.473577235772368</v>
      </c>
      <c r="AW242" s="27">
        <v>96.061788617886194</v>
      </c>
      <c r="AX242" s="21">
        <v>108.4</v>
      </c>
      <c r="AY242" s="36">
        <f t="shared" si="73"/>
        <v>88.617886178861795</v>
      </c>
      <c r="AZ242" s="21">
        <v>102.23089430894309</v>
      </c>
      <c r="BA242" s="21">
        <v>108.4</v>
      </c>
      <c r="BB242" s="36">
        <f t="shared" si="92"/>
        <v>94.308943089430898</v>
      </c>
      <c r="BC242" s="21">
        <v>102.23089430894309</v>
      </c>
      <c r="BD242" s="21">
        <v>108.4</v>
      </c>
      <c r="BE242" s="36">
        <f t="shared" si="74"/>
        <v>94.308943089430898</v>
      </c>
      <c r="BF242" s="37">
        <f t="shared" si="93"/>
        <v>92.60162601626017</v>
      </c>
      <c r="BG242" s="6">
        <f t="shared" si="94"/>
        <v>84.314950316169842</v>
      </c>
    </row>
    <row r="243" spans="1:245" ht="15.75">
      <c r="A243" s="39"/>
      <c r="B243" s="4" t="s">
        <v>212</v>
      </c>
      <c r="C243" s="38">
        <v>118</v>
      </c>
      <c r="D243" s="39">
        <v>23</v>
      </c>
      <c r="E243" s="39">
        <v>23</v>
      </c>
      <c r="F243" s="40">
        <f t="shared" si="75"/>
        <v>1</v>
      </c>
      <c r="G243" s="39">
        <v>39</v>
      </c>
      <c r="H243" s="39">
        <v>39</v>
      </c>
      <c r="I243" s="41">
        <f t="shared" si="76"/>
        <v>1</v>
      </c>
      <c r="J243" s="24">
        <f t="shared" si="77"/>
        <v>100</v>
      </c>
      <c r="K243" s="39">
        <v>4</v>
      </c>
      <c r="L243" s="39">
        <v>4</v>
      </c>
      <c r="M243" s="25">
        <f t="shared" si="78"/>
        <v>100</v>
      </c>
      <c r="N243" s="38">
        <v>93.536585365853668</v>
      </c>
      <c r="O243" s="38">
        <v>100.73170731707317</v>
      </c>
      <c r="P243" s="42">
        <f t="shared" si="79"/>
        <v>0.9285714285714286</v>
      </c>
      <c r="Q243" s="38">
        <v>56.841463414634141</v>
      </c>
      <c r="R243" s="43">
        <v>59.719512195121951</v>
      </c>
      <c r="S243" s="42">
        <f t="shared" si="80"/>
        <v>0.95180722891566261</v>
      </c>
      <c r="T243" s="25">
        <f t="shared" si="81"/>
        <v>94.018932874354562</v>
      </c>
      <c r="U243" s="28">
        <f t="shared" si="82"/>
        <v>97.607573149741825</v>
      </c>
      <c r="V243" s="39">
        <v>5</v>
      </c>
      <c r="W243" s="39">
        <v>5</v>
      </c>
      <c r="X243" s="29">
        <v>100</v>
      </c>
      <c r="Y243" s="38">
        <v>109</v>
      </c>
      <c r="Z243" s="38">
        <v>118</v>
      </c>
      <c r="AA243" s="29">
        <f t="shared" si="83"/>
        <v>92.372881355932208</v>
      </c>
      <c r="AB243" s="30">
        <f t="shared" si="84"/>
        <v>96.186440677966104</v>
      </c>
      <c r="AC243" s="39">
        <v>0</v>
      </c>
      <c r="AD243" s="39">
        <v>5</v>
      </c>
      <c r="AE243" s="31">
        <f t="shared" si="85"/>
        <v>0</v>
      </c>
      <c r="AF243" s="39">
        <v>0</v>
      </c>
      <c r="AG243" s="39">
        <v>3</v>
      </c>
      <c r="AH243" s="31">
        <f>AF243*100/3</f>
        <v>0</v>
      </c>
      <c r="AI243" s="44">
        <v>1</v>
      </c>
      <c r="AJ243" s="44">
        <v>1</v>
      </c>
      <c r="AK243" s="31">
        <f t="shared" si="86"/>
        <v>100</v>
      </c>
      <c r="AL243" s="33">
        <f t="shared" si="87"/>
        <v>30</v>
      </c>
      <c r="AM243" s="38">
        <v>110.80487804878049</v>
      </c>
      <c r="AN243" s="38">
        <v>118</v>
      </c>
      <c r="AO243" s="34">
        <f t="shared" si="88"/>
        <v>93.902439024390247</v>
      </c>
      <c r="AP243" s="38">
        <v>108.64634146341464</v>
      </c>
      <c r="AQ243" s="38">
        <v>118</v>
      </c>
      <c r="AR243" s="34">
        <f t="shared" si="89"/>
        <v>92.073170731707322</v>
      </c>
      <c r="AS243" s="38">
        <v>67.634146341463421</v>
      </c>
      <c r="AT243" s="38">
        <v>70.512195121951223</v>
      </c>
      <c r="AU243" s="34">
        <f t="shared" si="90"/>
        <v>95.91836734693878</v>
      </c>
      <c r="AV243" s="35">
        <f t="shared" si="91"/>
        <v>93.573917371826795</v>
      </c>
      <c r="AW243" s="43">
        <v>109</v>
      </c>
      <c r="AX243" s="38">
        <v>118</v>
      </c>
      <c r="AY243" s="36">
        <f t="shared" si="73"/>
        <v>92.372881355932208</v>
      </c>
      <c r="AZ243" s="38">
        <v>108.58895705521472</v>
      </c>
      <c r="BA243" s="38">
        <v>118</v>
      </c>
      <c r="BB243" s="36">
        <f t="shared" si="92"/>
        <v>92.024539877300612</v>
      </c>
      <c r="BC243" s="38">
        <v>109</v>
      </c>
      <c r="BD243" s="38">
        <v>118</v>
      </c>
      <c r="BE243" s="36">
        <f t="shared" si="74"/>
        <v>92.372881355932208</v>
      </c>
      <c r="BF243" s="37">
        <f t="shared" si="93"/>
        <v>92.303213060205891</v>
      </c>
      <c r="BG243" s="6">
        <f t="shared" si="94"/>
        <v>81.93422885194812</v>
      </c>
    </row>
    <row r="244" spans="1:245" ht="15.75">
      <c r="A244" s="39"/>
      <c r="B244" s="4" t="s">
        <v>213</v>
      </c>
      <c r="C244" s="38">
        <v>24.400000000000002</v>
      </c>
      <c r="D244" s="39">
        <v>23</v>
      </c>
      <c r="E244" s="39">
        <v>23</v>
      </c>
      <c r="F244" s="40">
        <f t="shared" si="75"/>
        <v>1</v>
      </c>
      <c r="G244" s="39">
        <v>39</v>
      </c>
      <c r="H244" s="39">
        <v>39</v>
      </c>
      <c r="I244" s="41">
        <f t="shared" si="76"/>
        <v>1</v>
      </c>
      <c r="J244" s="24">
        <f t="shared" si="77"/>
        <v>100</v>
      </c>
      <c r="K244" s="39">
        <v>4</v>
      </c>
      <c r="L244" s="39">
        <v>4</v>
      </c>
      <c r="M244" s="25">
        <f t="shared" si="78"/>
        <v>100</v>
      </c>
      <c r="N244" s="38">
        <v>24.400000000000002</v>
      </c>
      <c r="O244" s="38">
        <v>24.400000000000002</v>
      </c>
      <c r="P244" s="42">
        <f t="shared" si="79"/>
        <v>1</v>
      </c>
      <c r="Q244" s="38">
        <v>16.775000000000002</v>
      </c>
      <c r="R244" s="43">
        <v>17.537500000000001</v>
      </c>
      <c r="S244" s="42">
        <f t="shared" si="80"/>
        <v>0.95652173913043481</v>
      </c>
      <c r="T244" s="25">
        <f t="shared" si="81"/>
        <v>97.826086956521735</v>
      </c>
      <c r="U244" s="28">
        <f t="shared" si="82"/>
        <v>99.130434782608688</v>
      </c>
      <c r="V244" s="39">
        <v>5</v>
      </c>
      <c r="W244" s="39">
        <v>5</v>
      </c>
      <c r="X244" s="29">
        <v>100</v>
      </c>
      <c r="Y244" s="38">
        <v>24.400000000000002</v>
      </c>
      <c r="Z244" s="38">
        <v>24.400000000000002</v>
      </c>
      <c r="AA244" s="29">
        <f t="shared" si="83"/>
        <v>100</v>
      </c>
      <c r="AB244" s="30">
        <f t="shared" si="84"/>
        <v>100</v>
      </c>
      <c r="AC244" s="39">
        <v>0</v>
      </c>
      <c r="AD244" s="39">
        <v>5</v>
      </c>
      <c r="AE244" s="31">
        <f t="shared" si="85"/>
        <v>0</v>
      </c>
      <c r="AF244" s="39">
        <v>1</v>
      </c>
      <c r="AG244" s="39">
        <v>3</v>
      </c>
      <c r="AH244" s="31">
        <v>30</v>
      </c>
      <c r="AI244" s="44">
        <v>1</v>
      </c>
      <c r="AJ244" s="44">
        <v>1</v>
      </c>
      <c r="AK244" s="31">
        <f t="shared" si="86"/>
        <v>100</v>
      </c>
      <c r="AL244" s="33">
        <f t="shared" si="87"/>
        <v>42</v>
      </c>
      <c r="AM244" s="38">
        <v>23.637500000000003</v>
      </c>
      <c r="AN244" s="38">
        <v>24.400000000000002</v>
      </c>
      <c r="AO244" s="34">
        <f t="shared" si="88"/>
        <v>96.875</v>
      </c>
      <c r="AP244" s="38">
        <v>24.400000000000002</v>
      </c>
      <c r="AQ244" s="38">
        <v>24.400000000000002</v>
      </c>
      <c r="AR244" s="34">
        <f t="shared" si="89"/>
        <v>100</v>
      </c>
      <c r="AS244" s="38">
        <v>22.875000000000004</v>
      </c>
      <c r="AT244" s="38">
        <v>22.875000000000004</v>
      </c>
      <c r="AU244" s="34">
        <f t="shared" si="90"/>
        <v>100</v>
      </c>
      <c r="AV244" s="35">
        <f t="shared" si="91"/>
        <v>98.75</v>
      </c>
      <c r="AW244" s="43">
        <v>24.400000000000002</v>
      </c>
      <c r="AX244" s="38">
        <v>24.400000000000002</v>
      </c>
      <c r="AY244" s="36">
        <f t="shared" si="73"/>
        <v>100</v>
      </c>
      <c r="AZ244" s="38">
        <v>24.400000000000002</v>
      </c>
      <c r="BA244" s="38">
        <v>24.400000000000002</v>
      </c>
      <c r="BB244" s="36">
        <f t="shared" si="92"/>
        <v>100</v>
      </c>
      <c r="BC244" s="38">
        <v>24.400000000000002</v>
      </c>
      <c r="BD244" s="38">
        <v>24.400000000000002</v>
      </c>
      <c r="BE244" s="36">
        <f t="shared" si="74"/>
        <v>100</v>
      </c>
      <c r="BF244" s="37">
        <f t="shared" si="93"/>
        <v>100</v>
      </c>
      <c r="BG244" s="6">
        <f t="shared" si="94"/>
        <v>87.97608695652174</v>
      </c>
    </row>
    <row r="245" spans="1:245" ht="15.75">
      <c r="A245" s="39"/>
      <c r="B245" s="4" t="s">
        <v>214</v>
      </c>
      <c r="C245" s="38">
        <v>26.400000000000002</v>
      </c>
      <c r="D245" s="39">
        <v>23</v>
      </c>
      <c r="E245" s="39">
        <v>23</v>
      </c>
      <c r="F245" s="40">
        <f t="shared" si="75"/>
        <v>1</v>
      </c>
      <c r="G245" s="39">
        <v>39</v>
      </c>
      <c r="H245" s="39">
        <v>39</v>
      </c>
      <c r="I245" s="41">
        <f t="shared" si="76"/>
        <v>1</v>
      </c>
      <c r="J245" s="24">
        <f t="shared" si="77"/>
        <v>100</v>
      </c>
      <c r="K245" s="39">
        <v>4</v>
      </c>
      <c r="L245" s="39">
        <v>4</v>
      </c>
      <c r="M245" s="25">
        <f t="shared" si="78"/>
        <v>100</v>
      </c>
      <c r="N245" s="38">
        <v>23.41935483870968</v>
      </c>
      <c r="O245" s="38">
        <v>24.270967741935486</v>
      </c>
      <c r="P245" s="42">
        <f t="shared" si="79"/>
        <v>0.96491228070175439</v>
      </c>
      <c r="Q245" s="38">
        <v>14.477419354838712</v>
      </c>
      <c r="R245" s="43">
        <v>16.180645161290325</v>
      </c>
      <c r="S245" s="42">
        <f t="shared" si="80"/>
        <v>0.89473684210526316</v>
      </c>
      <c r="T245" s="25">
        <f t="shared" si="81"/>
        <v>92.982456140350877</v>
      </c>
      <c r="U245" s="28">
        <f t="shared" si="82"/>
        <v>97.192982456140356</v>
      </c>
      <c r="V245" s="39">
        <v>5</v>
      </c>
      <c r="W245" s="39">
        <v>5</v>
      </c>
      <c r="X245" s="29">
        <v>100</v>
      </c>
      <c r="Y245" s="38">
        <v>23.41935483870968</v>
      </c>
      <c r="Z245" s="38">
        <v>26.400000000000002</v>
      </c>
      <c r="AA245" s="29">
        <f t="shared" si="83"/>
        <v>88.709677419354833</v>
      </c>
      <c r="AB245" s="30">
        <f t="shared" si="84"/>
        <v>94.354838709677409</v>
      </c>
      <c r="AC245" s="39">
        <v>0</v>
      </c>
      <c r="AD245" s="39">
        <v>5</v>
      </c>
      <c r="AE245" s="31">
        <f t="shared" si="85"/>
        <v>0</v>
      </c>
      <c r="AF245" s="39">
        <v>0</v>
      </c>
      <c r="AG245" s="39">
        <v>3</v>
      </c>
      <c r="AH245" s="31">
        <f>AF245*100/3</f>
        <v>0</v>
      </c>
      <c r="AI245" s="44">
        <v>1</v>
      </c>
      <c r="AJ245" s="44">
        <v>1</v>
      </c>
      <c r="AK245" s="31">
        <f t="shared" si="86"/>
        <v>100</v>
      </c>
      <c r="AL245" s="33">
        <f t="shared" si="87"/>
        <v>30</v>
      </c>
      <c r="AM245" s="38">
        <v>26.400000000000002</v>
      </c>
      <c r="AN245" s="38">
        <v>26.400000000000002</v>
      </c>
      <c r="AO245" s="34">
        <f t="shared" si="88"/>
        <v>100</v>
      </c>
      <c r="AP245" s="38">
        <v>25.974193548387099</v>
      </c>
      <c r="AQ245" s="38">
        <v>26.400000000000002</v>
      </c>
      <c r="AR245" s="34">
        <f t="shared" si="89"/>
        <v>98.387096774193552</v>
      </c>
      <c r="AS245" s="38">
        <v>22.567741935483873</v>
      </c>
      <c r="AT245" s="38">
        <v>22.993548387096777</v>
      </c>
      <c r="AU245" s="34">
        <f t="shared" si="90"/>
        <v>98.148148148148152</v>
      </c>
      <c r="AV245" s="35">
        <f t="shared" si="91"/>
        <v>98.984468339307057</v>
      </c>
      <c r="AW245" s="43">
        <v>23.845161290322586</v>
      </c>
      <c r="AX245" s="38">
        <v>26.400000000000002</v>
      </c>
      <c r="AY245" s="36">
        <f t="shared" si="73"/>
        <v>90.32258064516131</v>
      </c>
      <c r="AZ245" s="38">
        <v>24.270967741935486</v>
      </c>
      <c r="BA245" s="38">
        <v>26.400000000000002</v>
      </c>
      <c r="BB245" s="36">
        <f t="shared" si="92"/>
        <v>91.935483870967744</v>
      </c>
      <c r="BC245" s="38">
        <v>26.400000000000002</v>
      </c>
      <c r="BD245" s="38">
        <v>26.400000000000002</v>
      </c>
      <c r="BE245" s="36">
        <f t="shared" si="74"/>
        <v>100</v>
      </c>
      <c r="BF245" s="37">
        <f t="shared" si="93"/>
        <v>95.483870967741936</v>
      </c>
      <c r="BG245" s="6">
        <f t="shared" si="94"/>
        <v>83.203232094573352</v>
      </c>
    </row>
    <row r="246" spans="1:245" ht="15.75">
      <c r="A246" s="39"/>
      <c r="B246" s="4" t="s">
        <v>215</v>
      </c>
      <c r="C246" s="21">
        <v>30</v>
      </c>
      <c r="D246" s="8">
        <v>23</v>
      </c>
      <c r="E246" s="8">
        <v>23</v>
      </c>
      <c r="F246" s="22">
        <f t="shared" si="75"/>
        <v>1</v>
      </c>
      <c r="G246" s="8">
        <v>39</v>
      </c>
      <c r="H246" s="8">
        <v>39</v>
      </c>
      <c r="I246" s="23">
        <f t="shared" si="76"/>
        <v>1</v>
      </c>
      <c r="J246" s="24">
        <f t="shared" si="77"/>
        <v>100</v>
      </c>
      <c r="K246" s="8">
        <v>4</v>
      </c>
      <c r="L246" s="8">
        <v>4</v>
      </c>
      <c r="M246" s="25">
        <f t="shared" si="78"/>
        <v>100</v>
      </c>
      <c r="N246" s="21">
        <v>24.324324324324323</v>
      </c>
      <c r="O246" s="21">
        <v>25.945945945945944</v>
      </c>
      <c r="P246" s="26">
        <f t="shared" si="79"/>
        <v>0.9375</v>
      </c>
      <c r="Q246" s="21">
        <v>21.891891891891891</v>
      </c>
      <c r="R246" s="27">
        <v>26.756756756756758</v>
      </c>
      <c r="S246" s="26">
        <f t="shared" si="80"/>
        <v>0.81818181818181812</v>
      </c>
      <c r="T246" s="25">
        <f t="shared" si="81"/>
        <v>87.784090909090907</v>
      </c>
      <c r="U246" s="28">
        <f t="shared" si="82"/>
        <v>95.113636363636374</v>
      </c>
      <c r="V246" s="8">
        <v>5</v>
      </c>
      <c r="W246" s="8">
        <v>5</v>
      </c>
      <c r="X246" s="29">
        <v>100</v>
      </c>
      <c r="Y246" s="21">
        <v>26.756756756756758</v>
      </c>
      <c r="Z246" s="21">
        <v>30</v>
      </c>
      <c r="AA246" s="29">
        <f t="shared" si="83"/>
        <v>89.189189189189193</v>
      </c>
      <c r="AB246" s="30">
        <f t="shared" si="84"/>
        <v>94.594594594594597</v>
      </c>
      <c r="AC246" s="8">
        <v>3</v>
      </c>
      <c r="AD246" s="8">
        <v>5</v>
      </c>
      <c r="AE246" s="31">
        <f t="shared" si="85"/>
        <v>60</v>
      </c>
      <c r="AF246" s="8">
        <v>1</v>
      </c>
      <c r="AG246" s="8">
        <v>3</v>
      </c>
      <c r="AH246" s="31">
        <v>30</v>
      </c>
      <c r="AI246" s="32">
        <v>6</v>
      </c>
      <c r="AJ246" s="32">
        <v>6</v>
      </c>
      <c r="AK246" s="31">
        <f t="shared" si="86"/>
        <v>100</v>
      </c>
      <c r="AL246" s="33">
        <f t="shared" si="87"/>
        <v>60</v>
      </c>
      <c r="AM246" s="21">
        <v>27.567567567567565</v>
      </c>
      <c r="AN246" s="21">
        <v>30</v>
      </c>
      <c r="AO246" s="34">
        <f t="shared" si="88"/>
        <v>91.891891891891888</v>
      </c>
      <c r="AP246" s="21">
        <v>25.135135135135137</v>
      </c>
      <c r="AQ246" s="21">
        <v>30</v>
      </c>
      <c r="AR246" s="34">
        <f t="shared" si="89"/>
        <v>83.78378378378379</v>
      </c>
      <c r="AS246" s="21">
        <v>18.648648648648653</v>
      </c>
      <c r="AT246" s="21">
        <v>24.324324324324326</v>
      </c>
      <c r="AU246" s="34">
        <f t="shared" si="90"/>
        <v>76.666666666666671</v>
      </c>
      <c r="AV246" s="35">
        <f t="shared" si="91"/>
        <v>85.603603603603602</v>
      </c>
      <c r="AW246" s="27">
        <v>28.378378378378379</v>
      </c>
      <c r="AX246" s="21">
        <v>30</v>
      </c>
      <c r="AY246" s="36">
        <f t="shared" si="73"/>
        <v>94.594594594594597</v>
      </c>
      <c r="AZ246" s="21">
        <v>25.135135135135137</v>
      </c>
      <c r="BA246" s="21">
        <v>30</v>
      </c>
      <c r="BB246" s="36">
        <f t="shared" si="92"/>
        <v>83.78378378378379</v>
      </c>
      <c r="BC246" s="21">
        <v>28.378378378378379</v>
      </c>
      <c r="BD246" s="21">
        <v>30</v>
      </c>
      <c r="BE246" s="36">
        <f t="shared" si="74"/>
        <v>94.594594594594597</v>
      </c>
      <c r="BF246" s="37">
        <f t="shared" si="93"/>
        <v>92.432432432432435</v>
      </c>
      <c r="BG246" s="6">
        <f t="shared" si="94"/>
        <v>85.548853398853396</v>
      </c>
    </row>
    <row r="247" spans="1:245" ht="15.75">
      <c r="A247" s="39"/>
      <c r="B247" s="4" t="s">
        <v>216</v>
      </c>
      <c r="C247" s="38">
        <v>94.800000000000011</v>
      </c>
      <c r="D247" s="39">
        <v>22</v>
      </c>
      <c r="E247" s="39">
        <v>22</v>
      </c>
      <c r="F247" s="40">
        <f t="shared" si="75"/>
        <v>1</v>
      </c>
      <c r="G247" s="39">
        <v>39</v>
      </c>
      <c r="H247" s="39">
        <v>39</v>
      </c>
      <c r="I247" s="41">
        <f t="shared" si="76"/>
        <v>1</v>
      </c>
      <c r="J247" s="24">
        <f t="shared" si="77"/>
        <v>100</v>
      </c>
      <c r="K247" s="39">
        <v>4</v>
      </c>
      <c r="L247" s="39">
        <v>4</v>
      </c>
      <c r="M247" s="25">
        <f t="shared" si="78"/>
        <v>100</v>
      </c>
      <c r="N247" s="38">
        <v>84.096774193548399</v>
      </c>
      <c r="O247" s="38">
        <v>84.096774193548399</v>
      </c>
      <c r="P247" s="42">
        <f t="shared" si="79"/>
        <v>1</v>
      </c>
      <c r="Q247" s="38">
        <v>64.98387096774195</v>
      </c>
      <c r="R247" s="43">
        <v>67.277419354838727</v>
      </c>
      <c r="S247" s="42">
        <f t="shared" si="80"/>
        <v>0.96590909090909083</v>
      </c>
      <c r="T247" s="25">
        <f t="shared" si="81"/>
        <v>98.295454545454547</v>
      </c>
      <c r="U247" s="28">
        <f t="shared" si="82"/>
        <v>99.318181818181813</v>
      </c>
      <c r="V247" s="39">
        <v>5</v>
      </c>
      <c r="W247" s="39">
        <v>5</v>
      </c>
      <c r="X247" s="29">
        <v>100</v>
      </c>
      <c r="Y247" s="38">
        <v>89.448387096774212</v>
      </c>
      <c r="Z247" s="38">
        <v>94.800000000000011</v>
      </c>
      <c r="AA247" s="29">
        <f t="shared" si="83"/>
        <v>94.354838709677423</v>
      </c>
      <c r="AB247" s="30">
        <f t="shared" si="84"/>
        <v>97.177419354838719</v>
      </c>
      <c r="AC247" s="39">
        <v>0</v>
      </c>
      <c r="AD247" s="39">
        <v>5</v>
      </c>
      <c r="AE247" s="31">
        <f t="shared" si="85"/>
        <v>0</v>
      </c>
      <c r="AF247" s="39">
        <v>1</v>
      </c>
      <c r="AG247" s="39">
        <v>3</v>
      </c>
      <c r="AH247" s="31">
        <v>30</v>
      </c>
      <c r="AI247" s="44">
        <v>2</v>
      </c>
      <c r="AJ247" s="44">
        <v>3</v>
      </c>
      <c r="AK247" s="31">
        <f t="shared" si="86"/>
        <v>66.666666666666657</v>
      </c>
      <c r="AL247" s="33">
        <f t="shared" si="87"/>
        <v>31.999999999999996</v>
      </c>
      <c r="AM247" s="38">
        <v>94.029268292682929</v>
      </c>
      <c r="AN247" s="38">
        <v>94.800000000000011</v>
      </c>
      <c r="AO247" s="34">
        <f t="shared" si="88"/>
        <v>99.186991869918685</v>
      </c>
      <c r="AP247" s="38">
        <v>94.800000000000011</v>
      </c>
      <c r="AQ247" s="38">
        <v>94.800000000000011</v>
      </c>
      <c r="AR247" s="34">
        <f t="shared" si="89"/>
        <v>100</v>
      </c>
      <c r="AS247" s="38">
        <v>68.595121951219525</v>
      </c>
      <c r="AT247" s="38">
        <v>68.595121951219525</v>
      </c>
      <c r="AU247" s="34">
        <f t="shared" si="90"/>
        <v>100</v>
      </c>
      <c r="AV247" s="35">
        <f t="shared" si="91"/>
        <v>99.674796747967477</v>
      </c>
      <c r="AW247" s="43">
        <v>94.029268292682929</v>
      </c>
      <c r="AX247" s="38">
        <v>94.800000000000011</v>
      </c>
      <c r="AY247" s="36">
        <f t="shared" si="73"/>
        <v>99.186991869918685</v>
      </c>
      <c r="AZ247" s="38">
        <v>93.25853658536586</v>
      </c>
      <c r="BA247" s="38">
        <v>94.800000000000011</v>
      </c>
      <c r="BB247" s="36">
        <f t="shared" si="92"/>
        <v>98.373983739837385</v>
      </c>
      <c r="BC247" s="38">
        <v>94.800000000000011</v>
      </c>
      <c r="BD247" s="38">
        <v>94.800000000000011</v>
      </c>
      <c r="BE247" s="36">
        <f t="shared" si="74"/>
        <v>100</v>
      </c>
      <c r="BF247" s="37">
        <f t="shared" si="93"/>
        <v>99.430894308943081</v>
      </c>
      <c r="BG247" s="6">
        <f t="shared" si="94"/>
        <v>85.520258445986229</v>
      </c>
    </row>
    <row r="248" spans="1:245" ht="15.75">
      <c r="A248" s="39"/>
      <c r="B248" s="4" t="s">
        <v>217</v>
      </c>
      <c r="C248" s="21">
        <v>50.800000000000004</v>
      </c>
      <c r="D248" s="8">
        <v>24</v>
      </c>
      <c r="E248" s="8">
        <v>24</v>
      </c>
      <c r="F248" s="22">
        <f t="shared" si="75"/>
        <v>1</v>
      </c>
      <c r="G248" s="8">
        <v>39</v>
      </c>
      <c r="H248" s="8">
        <v>39</v>
      </c>
      <c r="I248" s="23">
        <f t="shared" si="76"/>
        <v>1</v>
      </c>
      <c r="J248" s="24">
        <f t="shared" si="77"/>
        <v>100</v>
      </c>
      <c r="K248" s="8">
        <v>4</v>
      </c>
      <c r="L248" s="8">
        <v>4</v>
      </c>
      <c r="M248" s="25">
        <f t="shared" si="78"/>
        <v>100</v>
      </c>
      <c r="N248" s="21">
        <v>43.248648648648647</v>
      </c>
      <c r="O248" s="21">
        <v>43.935135135135134</v>
      </c>
      <c r="P248" s="26">
        <f t="shared" si="79"/>
        <v>0.984375</v>
      </c>
      <c r="Q248" s="21">
        <v>24.713513513513522</v>
      </c>
      <c r="R248" s="27">
        <v>26.086486486486493</v>
      </c>
      <c r="S248" s="26">
        <f t="shared" si="80"/>
        <v>0.94736842105263164</v>
      </c>
      <c r="T248" s="25">
        <f t="shared" si="81"/>
        <v>96.587171052631575</v>
      </c>
      <c r="U248" s="28">
        <f t="shared" si="82"/>
        <v>98.63486842105263</v>
      </c>
      <c r="V248" s="8">
        <v>5</v>
      </c>
      <c r="W248" s="8">
        <v>5</v>
      </c>
      <c r="X248" s="29">
        <v>100</v>
      </c>
      <c r="Y248" s="21">
        <v>50.11351351351351</v>
      </c>
      <c r="Z248" s="21">
        <v>50.800000000000004</v>
      </c>
      <c r="AA248" s="29">
        <f t="shared" si="83"/>
        <v>98.648648648648631</v>
      </c>
      <c r="AB248" s="30">
        <f t="shared" si="84"/>
        <v>99.324324324324323</v>
      </c>
      <c r="AC248" s="8">
        <v>0</v>
      </c>
      <c r="AD248" s="8">
        <v>5</v>
      </c>
      <c r="AE248" s="31">
        <f t="shared" si="85"/>
        <v>0</v>
      </c>
      <c r="AF248" s="8">
        <v>1</v>
      </c>
      <c r="AG248" s="8">
        <v>3</v>
      </c>
      <c r="AH248" s="31">
        <v>30</v>
      </c>
      <c r="AI248" s="32">
        <v>1</v>
      </c>
      <c r="AJ248" s="32">
        <v>1</v>
      </c>
      <c r="AK248" s="31">
        <f t="shared" si="86"/>
        <v>100</v>
      </c>
      <c r="AL248" s="33">
        <f t="shared" si="87"/>
        <v>42</v>
      </c>
      <c r="AM248" s="21">
        <v>49.42702702702703</v>
      </c>
      <c r="AN248" s="21">
        <v>50.800000000000004</v>
      </c>
      <c r="AO248" s="34">
        <f t="shared" si="88"/>
        <v>97.297297297297291</v>
      </c>
      <c r="AP248" s="21">
        <v>50.800000000000004</v>
      </c>
      <c r="AQ248" s="21">
        <v>50.800000000000004</v>
      </c>
      <c r="AR248" s="34">
        <f t="shared" si="89"/>
        <v>100</v>
      </c>
      <c r="AS248" s="21">
        <v>30.891891891891888</v>
      </c>
      <c r="AT248" s="21">
        <v>31.578378378378378</v>
      </c>
      <c r="AU248" s="34">
        <f t="shared" si="90"/>
        <v>97.826086956521735</v>
      </c>
      <c r="AV248" s="35">
        <f t="shared" si="91"/>
        <v>98.484136310223263</v>
      </c>
      <c r="AW248" s="27">
        <v>48.74054054054055</v>
      </c>
      <c r="AX248" s="21">
        <v>50.800000000000004</v>
      </c>
      <c r="AY248" s="36">
        <f t="shared" si="73"/>
        <v>95.945945945945951</v>
      </c>
      <c r="AZ248" s="21">
        <v>50.11351351351351</v>
      </c>
      <c r="BA248" s="21">
        <v>50.800000000000004</v>
      </c>
      <c r="BB248" s="36">
        <f t="shared" si="92"/>
        <v>98.648648648648631</v>
      </c>
      <c r="BC248" s="21">
        <v>46.681081081081082</v>
      </c>
      <c r="BD248" s="21">
        <v>50.800000000000004</v>
      </c>
      <c r="BE248" s="36">
        <f t="shared" si="74"/>
        <v>91.891891891891888</v>
      </c>
      <c r="BF248" s="37">
        <f t="shared" si="93"/>
        <v>94.459459459459453</v>
      </c>
      <c r="BG248" s="6">
        <f t="shared" si="94"/>
        <v>86.580557703011934</v>
      </c>
    </row>
    <row r="249" spans="1:245" ht="15.75">
      <c r="A249" s="39"/>
      <c r="B249" s="4" t="s">
        <v>218</v>
      </c>
      <c r="C249" s="21">
        <v>252.8</v>
      </c>
      <c r="D249" s="8">
        <v>23</v>
      </c>
      <c r="E249" s="8">
        <v>23</v>
      </c>
      <c r="F249" s="22">
        <f t="shared" si="75"/>
        <v>1</v>
      </c>
      <c r="G249" s="8">
        <v>39</v>
      </c>
      <c r="H249" s="8">
        <v>39</v>
      </c>
      <c r="I249" s="23">
        <f t="shared" si="76"/>
        <v>1</v>
      </c>
      <c r="J249" s="24">
        <f t="shared" si="77"/>
        <v>100</v>
      </c>
      <c r="K249" s="8">
        <v>4</v>
      </c>
      <c r="L249" s="8">
        <v>4</v>
      </c>
      <c r="M249" s="25">
        <f t="shared" si="78"/>
        <v>100</v>
      </c>
      <c r="N249" s="21">
        <v>223.90857142857146</v>
      </c>
      <c r="O249" s="21">
        <v>226.0754285714286</v>
      </c>
      <c r="P249" s="26">
        <f t="shared" si="79"/>
        <v>0.99041533546325877</v>
      </c>
      <c r="Q249" s="21">
        <v>182.73828571428569</v>
      </c>
      <c r="R249" s="27">
        <v>186.34971428571427</v>
      </c>
      <c r="S249" s="26">
        <f t="shared" si="80"/>
        <v>0.98062015503875966</v>
      </c>
      <c r="T249" s="25">
        <f t="shared" si="81"/>
        <v>98.551774525100925</v>
      </c>
      <c r="U249" s="28">
        <f t="shared" si="82"/>
        <v>99.420709810040364</v>
      </c>
      <c r="V249" s="8">
        <v>5</v>
      </c>
      <c r="W249" s="8">
        <v>5</v>
      </c>
      <c r="X249" s="29">
        <v>100</v>
      </c>
      <c r="Y249" s="21">
        <v>241.93467048710602</v>
      </c>
      <c r="Z249" s="21">
        <v>252.8</v>
      </c>
      <c r="AA249" s="29">
        <f t="shared" si="83"/>
        <v>95.702005730659025</v>
      </c>
      <c r="AB249" s="30">
        <f t="shared" si="84"/>
        <v>97.851002865329519</v>
      </c>
      <c r="AC249" s="8">
        <v>3</v>
      </c>
      <c r="AD249" s="8">
        <v>5</v>
      </c>
      <c r="AE249" s="31">
        <f t="shared" si="85"/>
        <v>60</v>
      </c>
      <c r="AF249" s="8">
        <v>1</v>
      </c>
      <c r="AG249" s="8">
        <v>3</v>
      </c>
      <c r="AH249" s="31">
        <v>30</v>
      </c>
      <c r="AI249" s="32">
        <v>14</v>
      </c>
      <c r="AJ249" s="32">
        <v>15</v>
      </c>
      <c r="AK249" s="31">
        <f t="shared" si="86"/>
        <v>93.333333333333329</v>
      </c>
      <c r="AL249" s="33">
        <f t="shared" si="87"/>
        <v>58</v>
      </c>
      <c r="AM249" s="21">
        <v>243.35632183908044</v>
      </c>
      <c r="AN249" s="21">
        <v>252.8</v>
      </c>
      <c r="AO249" s="34">
        <f t="shared" si="88"/>
        <v>96.264367816091948</v>
      </c>
      <c r="AP249" s="21">
        <v>249.89425287356323</v>
      </c>
      <c r="AQ249" s="21">
        <v>252.8</v>
      </c>
      <c r="AR249" s="34">
        <f t="shared" si="89"/>
        <v>98.850574712643677</v>
      </c>
      <c r="AS249" s="21">
        <v>184.51494252873565</v>
      </c>
      <c r="AT249" s="21">
        <v>189.60000000000002</v>
      </c>
      <c r="AU249" s="34">
        <f t="shared" si="90"/>
        <v>97.318007662835242</v>
      </c>
      <c r="AV249" s="35">
        <f t="shared" si="91"/>
        <v>97.509578544061299</v>
      </c>
      <c r="AW249" s="27">
        <v>247.71494252873566</v>
      </c>
      <c r="AX249" s="21">
        <v>252.8</v>
      </c>
      <c r="AY249" s="36">
        <f t="shared" si="73"/>
        <v>97.988505747126439</v>
      </c>
      <c r="AZ249" s="21">
        <v>246.98850574712645</v>
      </c>
      <c r="BA249" s="21">
        <v>252.8</v>
      </c>
      <c r="BB249" s="36">
        <f t="shared" si="92"/>
        <v>97.701149425287355</v>
      </c>
      <c r="BC249" s="21">
        <v>249.89425287356323</v>
      </c>
      <c r="BD249" s="21">
        <v>252.8</v>
      </c>
      <c r="BE249" s="36">
        <f t="shared" si="74"/>
        <v>98.850574712643677</v>
      </c>
      <c r="BF249" s="37">
        <f t="shared" si="93"/>
        <v>98.362068965517238</v>
      </c>
      <c r="BG249" s="6">
        <f t="shared" si="94"/>
        <v>90.228672036989678</v>
      </c>
    </row>
    <row r="250" spans="1:245" ht="15.75">
      <c r="A250" s="39"/>
      <c r="B250" s="4" t="s">
        <v>219</v>
      </c>
      <c r="C250" s="21">
        <v>58.400000000000006</v>
      </c>
      <c r="D250" s="8">
        <v>23</v>
      </c>
      <c r="E250" s="8">
        <v>23</v>
      </c>
      <c r="F250" s="22">
        <f t="shared" si="75"/>
        <v>1</v>
      </c>
      <c r="G250" s="8">
        <v>39</v>
      </c>
      <c r="H250" s="8">
        <v>39</v>
      </c>
      <c r="I250" s="23">
        <f t="shared" si="76"/>
        <v>1</v>
      </c>
      <c r="J250" s="24">
        <f t="shared" si="77"/>
        <v>100</v>
      </c>
      <c r="K250" s="8">
        <v>4</v>
      </c>
      <c r="L250" s="8">
        <v>4</v>
      </c>
      <c r="M250" s="25">
        <f t="shared" si="78"/>
        <v>100</v>
      </c>
      <c r="N250" s="21">
        <v>55.89714285714286</v>
      </c>
      <c r="O250" s="21">
        <v>55.89714285714286</v>
      </c>
      <c r="P250" s="26">
        <f t="shared" si="79"/>
        <v>1</v>
      </c>
      <c r="Q250" s="21">
        <v>49.222857142857137</v>
      </c>
      <c r="R250" s="27">
        <v>50.057142857142857</v>
      </c>
      <c r="S250" s="26">
        <f t="shared" si="80"/>
        <v>0.98333333333333317</v>
      </c>
      <c r="T250" s="25">
        <f t="shared" si="81"/>
        <v>99.166666666666657</v>
      </c>
      <c r="U250" s="28">
        <f t="shared" si="82"/>
        <v>99.666666666666657</v>
      </c>
      <c r="V250" s="8">
        <v>5</v>
      </c>
      <c r="W250" s="8">
        <v>5</v>
      </c>
      <c r="X250" s="29">
        <v>100</v>
      </c>
      <c r="Y250" s="21">
        <v>56.731428571428573</v>
      </c>
      <c r="Z250" s="21">
        <v>58.400000000000006</v>
      </c>
      <c r="AA250" s="29">
        <f t="shared" si="83"/>
        <v>97.142857142857125</v>
      </c>
      <c r="AB250" s="30">
        <f t="shared" si="84"/>
        <v>98.571428571428555</v>
      </c>
      <c r="AC250" s="8">
        <v>1</v>
      </c>
      <c r="AD250" s="8">
        <v>5</v>
      </c>
      <c r="AE250" s="31">
        <f t="shared" si="85"/>
        <v>20</v>
      </c>
      <c r="AF250" s="8">
        <v>2</v>
      </c>
      <c r="AG250" s="8">
        <v>3</v>
      </c>
      <c r="AH250" s="31">
        <v>60</v>
      </c>
      <c r="AI250" s="32">
        <v>1</v>
      </c>
      <c r="AJ250" s="32">
        <v>1</v>
      </c>
      <c r="AK250" s="31">
        <f t="shared" si="86"/>
        <v>100</v>
      </c>
      <c r="AL250" s="33">
        <f t="shared" si="87"/>
        <v>60</v>
      </c>
      <c r="AM250" s="21">
        <v>57.565714285714286</v>
      </c>
      <c r="AN250" s="21">
        <v>58.400000000000006</v>
      </c>
      <c r="AO250" s="34">
        <f t="shared" si="88"/>
        <v>98.571428571428569</v>
      </c>
      <c r="AP250" s="21">
        <v>57.565714285714286</v>
      </c>
      <c r="AQ250" s="21">
        <v>58.400000000000006</v>
      </c>
      <c r="AR250" s="34">
        <f t="shared" si="89"/>
        <v>98.571428571428569</v>
      </c>
      <c r="AS250" s="21">
        <v>50.891428571428577</v>
      </c>
      <c r="AT250" s="21">
        <v>50.891428571428577</v>
      </c>
      <c r="AU250" s="34">
        <f t="shared" si="90"/>
        <v>100</v>
      </c>
      <c r="AV250" s="35">
        <f t="shared" si="91"/>
        <v>98.857142857142861</v>
      </c>
      <c r="AW250" s="27">
        <v>56.731428571428573</v>
      </c>
      <c r="AX250" s="21">
        <v>58.400000000000006</v>
      </c>
      <c r="AY250" s="36">
        <f t="shared" si="73"/>
        <v>97.142857142857125</v>
      </c>
      <c r="AZ250" s="21">
        <v>56.731428571428573</v>
      </c>
      <c r="BA250" s="21">
        <v>58.400000000000006</v>
      </c>
      <c r="BB250" s="36">
        <f t="shared" si="92"/>
        <v>97.142857142857125</v>
      </c>
      <c r="BC250" s="21">
        <v>58.400000000000006</v>
      </c>
      <c r="BD250" s="21">
        <v>58.400000000000006</v>
      </c>
      <c r="BE250" s="36">
        <f t="shared" si="74"/>
        <v>100</v>
      </c>
      <c r="BF250" s="37">
        <f t="shared" si="93"/>
        <v>98.571428571428555</v>
      </c>
      <c r="BG250" s="6">
        <f t="shared" si="94"/>
        <v>91.133333333333326</v>
      </c>
    </row>
    <row r="251" spans="1:245" ht="15.75">
      <c r="A251" s="39"/>
      <c r="B251" s="4" t="s">
        <v>220</v>
      </c>
      <c r="C251" s="21">
        <v>104</v>
      </c>
      <c r="D251" s="8">
        <v>18</v>
      </c>
      <c r="E251" s="8">
        <v>18</v>
      </c>
      <c r="F251" s="22">
        <f t="shared" si="75"/>
        <v>1</v>
      </c>
      <c r="G251" s="8">
        <v>39</v>
      </c>
      <c r="H251" s="8">
        <v>39</v>
      </c>
      <c r="I251" s="23">
        <f t="shared" si="76"/>
        <v>1</v>
      </c>
      <c r="J251" s="24">
        <f t="shared" si="77"/>
        <v>100</v>
      </c>
      <c r="K251" s="8">
        <v>4</v>
      </c>
      <c r="L251" s="8">
        <v>4</v>
      </c>
      <c r="M251" s="25">
        <f t="shared" si="78"/>
        <v>100</v>
      </c>
      <c r="N251" s="21">
        <v>99.185185185185162</v>
      </c>
      <c r="O251" s="21">
        <v>100.14814814814814</v>
      </c>
      <c r="P251" s="26">
        <f t="shared" si="79"/>
        <v>0.9903846153846152</v>
      </c>
      <c r="Q251" s="21">
        <v>97.259259259259238</v>
      </c>
      <c r="R251" s="27">
        <v>98.222222222222214</v>
      </c>
      <c r="S251" s="26">
        <f t="shared" si="80"/>
        <v>0.99019607843137236</v>
      </c>
      <c r="T251" s="25">
        <f t="shared" si="81"/>
        <v>99.029034690799378</v>
      </c>
      <c r="U251" s="28">
        <f t="shared" si="82"/>
        <v>99.611613876319751</v>
      </c>
      <c r="V251" s="8">
        <v>5</v>
      </c>
      <c r="W251" s="8">
        <v>5</v>
      </c>
      <c r="X251" s="29">
        <v>100</v>
      </c>
      <c r="Y251" s="21">
        <v>103.03703703703704</v>
      </c>
      <c r="Z251" s="21">
        <v>104</v>
      </c>
      <c r="AA251" s="29">
        <f t="shared" si="83"/>
        <v>99.074074074074076</v>
      </c>
      <c r="AB251" s="30">
        <f t="shared" si="84"/>
        <v>99.537037037037038</v>
      </c>
      <c r="AC251" s="8">
        <v>0</v>
      </c>
      <c r="AD251" s="8">
        <v>5</v>
      </c>
      <c r="AE251" s="31">
        <f t="shared" si="85"/>
        <v>0</v>
      </c>
      <c r="AF251" s="8">
        <v>1</v>
      </c>
      <c r="AG251" s="8">
        <v>3</v>
      </c>
      <c r="AH251" s="31">
        <v>30</v>
      </c>
      <c r="AI251" s="32">
        <v>4</v>
      </c>
      <c r="AJ251" s="32">
        <v>5</v>
      </c>
      <c r="AK251" s="31">
        <f t="shared" si="86"/>
        <v>80</v>
      </c>
      <c r="AL251" s="33">
        <f t="shared" si="87"/>
        <v>36</v>
      </c>
      <c r="AM251" s="21">
        <v>104</v>
      </c>
      <c r="AN251" s="21">
        <v>104</v>
      </c>
      <c r="AO251" s="34">
        <f t="shared" si="88"/>
        <v>100</v>
      </c>
      <c r="AP251" s="21">
        <v>103.03703703703704</v>
      </c>
      <c r="AQ251" s="21">
        <v>104</v>
      </c>
      <c r="AR251" s="34">
        <f t="shared" si="89"/>
        <v>99.074074074074076</v>
      </c>
      <c r="AS251" s="21">
        <v>103.03703703703704</v>
      </c>
      <c r="AT251" s="21">
        <v>103.03703703703704</v>
      </c>
      <c r="AU251" s="34">
        <f t="shared" si="90"/>
        <v>100</v>
      </c>
      <c r="AV251" s="35">
        <f t="shared" si="91"/>
        <v>99.629629629629633</v>
      </c>
      <c r="AW251" s="27">
        <v>104</v>
      </c>
      <c r="AX251" s="21">
        <v>104</v>
      </c>
      <c r="AY251" s="36">
        <f t="shared" si="73"/>
        <v>100</v>
      </c>
      <c r="AZ251" s="21">
        <v>103.03703703703704</v>
      </c>
      <c r="BA251" s="21">
        <v>104</v>
      </c>
      <c r="BB251" s="36">
        <f t="shared" si="92"/>
        <v>99.074074074074076</v>
      </c>
      <c r="BC251" s="21">
        <v>104</v>
      </c>
      <c r="BD251" s="21">
        <v>104</v>
      </c>
      <c r="BE251" s="36">
        <f t="shared" si="74"/>
        <v>100</v>
      </c>
      <c r="BF251" s="37">
        <f t="shared" si="93"/>
        <v>99.81481481481481</v>
      </c>
      <c r="BG251" s="6">
        <f t="shared" si="94"/>
        <v>86.918619071560244</v>
      </c>
    </row>
    <row r="252" spans="1:245" ht="15.75">
      <c r="A252" s="39"/>
      <c r="B252" s="4" t="s">
        <v>97</v>
      </c>
      <c r="C252" s="21">
        <v>251.20000000000002</v>
      </c>
      <c r="D252" s="8">
        <v>22.5</v>
      </c>
      <c r="E252" s="8">
        <v>23</v>
      </c>
      <c r="F252" s="22">
        <f t="shared" si="75"/>
        <v>0.97826086956521741</v>
      </c>
      <c r="G252" s="8">
        <v>39</v>
      </c>
      <c r="H252" s="8">
        <v>39</v>
      </c>
      <c r="I252" s="23">
        <f t="shared" si="76"/>
        <v>1</v>
      </c>
      <c r="J252" s="24">
        <f t="shared" si="77"/>
        <v>98.91304347826086</v>
      </c>
      <c r="K252" s="8">
        <v>4</v>
      </c>
      <c r="L252" s="8">
        <v>4</v>
      </c>
      <c r="M252" s="25">
        <f t="shared" si="78"/>
        <v>100</v>
      </c>
      <c r="N252" s="21">
        <v>197.52583518094022</v>
      </c>
      <c r="O252" s="21">
        <v>211.68539325842696</v>
      </c>
      <c r="P252" s="26">
        <f t="shared" si="79"/>
        <v>0.93311036789297663</v>
      </c>
      <c r="Q252" s="21">
        <v>124.53859154929579</v>
      </c>
      <c r="R252" s="27">
        <v>134.44507042253522</v>
      </c>
      <c r="S252" s="26">
        <f t="shared" si="80"/>
        <v>0.9263157894736842</v>
      </c>
      <c r="T252" s="25">
        <f t="shared" si="81"/>
        <v>92.971307868333042</v>
      </c>
      <c r="U252" s="28">
        <f t="shared" si="82"/>
        <v>96.862436190811479</v>
      </c>
      <c r="V252" s="8">
        <v>5</v>
      </c>
      <c r="W252" s="8">
        <v>5</v>
      </c>
      <c r="X252" s="29">
        <v>100</v>
      </c>
      <c r="Y252" s="21">
        <v>225.72619718309861</v>
      </c>
      <c r="Z252" s="21">
        <v>251.20000000000002</v>
      </c>
      <c r="AA252" s="29">
        <f t="shared" si="83"/>
        <v>89.859154929577471</v>
      </c>
      <c r="AB252" s="30">
        <f t="shared" si="84"/>
        <v>94.929577464788736</v>
      </c>
      <c r="AC252" s="8">
        <v>1</v>
      </c>
      <c r="AD252" s="8">
        <v>5</v>
      </c>
      <c r="AE252" s="31">
        <f t="shared" si="85"/>
        <v>20</v>
      </c>
      <c r="AF252" s="8">
        <v>1</v>
      </c>
      <c r="AG252" s="8">
        <v>3</v>
      </c>
      <c r="AH252" s="31">
        <v>30</v>
      </c>
      <c r="AI252" s="32">
        <v>9</v>
      </c>
      <c r="AJ252" s="32">
        <v>9</v>
      </c>
      <c r="AK252" s="31">
        <f t="shared" si="86"/>
        <v>100</v>
      </c>
      <c r="AL252" s="33">
        <f t="shared" si="87"/>
        <v>48</v>
      </c>
      <c r="AM252" s="21">
        <v>241.26553672316388</v>
      </c>
      <c r="AN252" s="21">
        <v>251.20000000000002</v>
      </c>
      <c r="AO252" s="34">
        <f t="shared" si="88"/>
        <v>96.045197740112997</v>
      </c>
      <c r="AP252" s="21">
        <v>239.78181818181821</v>
      </c>
      <c r="AQ252" s="21">
        <v>251.20000000000002</v>
      </c>
      <c r="AR252" s="34">
        <f t="shared" si="89"/>
        <v>95.454545454545453</v>
      </c>
      <c r="AS252" s="21">
        <v>162.45698005698009</v>
      </c>
      <c r="AT252" s="21">
        <v>164.60398860398863</v>
      </c>
      <c r="AU252" s="34">
        <f t="shared" si="90"/>
        <v>98.695652173913047</v>
      </c>
      <c r="AV252" s="35">
        <f t="shared" si="91"/>
        <v>96.339027712646001</v>
      </c>
      <c r="AW252" s="27">
        <v>234.73960113960115</v>
      </c>
      <c r="AX252" s="21">
        <v>251.20000000000002</v>
      </c>
      <c r="AY252" s="36">
        <f t="shared" si="73"/>
        <v>93.447293447293447</v>
      </c>
      <c r="AZ252" s="21">
        <v>241.86971428571434</v>
      </c>
      <c r="BA252" s="21">
        <v>251.20000000000002</v>
      </c>
      <c r="BB252" s="36">
        <f t="shared" si="92"/>
        <v>96.285714285714292</v>
      </c>
      <c r="BC252" s="21">
        <v>234.69257142857145</v>
      </c>
      <c r="BD252" s="21">
        <v>251.20000000000002</v>
      </c>
      <c r="BE252" s="36">
        <f t="shared" si="74"/>
        <v>93.428571428571431</v>
      </c>
      <c r="BF252" s="37">
        <f t="shared" si="93"/>
        <v>94.005616605616609</v>
      </c>
      <c r="BG252" s="6">
        <f t="shared" si="94"/>
        <v>86.027331594772562</v>
      </c>
    </row>
    <row r="253" spans="1:245" ht="15.75">
      <c r="A253" s="39"/>
      <c r="B253" s="4" t="s">
        <v>98</v>
      </c>
      <c r="C253" s="21">
        <v>105.2</v>
      </c>
      <c r="D253" s="8">
        <v>18</v>
      </c>
      <c r="E253" s="8">
        <v>18</v>
      </c>
      <c r="F253" s="22">
        <f t="shared" si="75"/>
        <v>1</v>
      </c>
      <c r="G253" s="8">
        <v>39</v>
      </c>
      <c r="H253" s="8">
        <v>39</v>
      </c>
      <c r="I253" s="23">
        <f t="shared" si="76"/>
        <v>1</v>
      </c>
      <c r="J253" s="24">
        <f t="shared" si="77"/>
        <v>100</v>
      </c>
      <c r="K253" s="8">
        <v>4</v>
      </c>
      <c r="L253" s="8">
        <v>4</v>
      </c>
      <c r="M253" s="25">
        <f t="shared" si="78"/>
        <v>100</v>
      </c>
      <c r="N253" s="21">
        <v>93.034013605442183</v>
      </c>
      <c r="O253" s="21">
        <v>94.465306122448979</v>
      </c>
      <c r="P253" s="26">
        <f t="shared" si="79"/>
        <v>0.98484848484848497</v>
      </c>
      <c r="Q253" s="21">
        <v>62.896543107038745</v>
      </c>
      <c r="R253" s="27">
        <v>70.848979591836752</v>
      </c>
      <c r="S253" s="26">
        <f t="shared" si="80"/>
        <v>0.88775510204081631</v>
      </c>
      <c r="T253" s="25">
        <f t="shared" si="81"/>
        <v>93.630179344465063</v>
      </c>
      <c r="U253" s="28">
        <f t="shared" si="82"/>
        <v>97.452071737786028</v>
      </c>
      <c r="V253" s="8">
        <v>5</v>
      </c>
      <c r="W253" s="8">
        <v>5</v>
      </c>
      <c r="X253" s="29">
        <v>100</v>
      </c>
      <c r="Y253" s="21">
        <v>101.57241379310345</v>
      </c>
      <c r="Z253" s="21">
        <v>105.2</v>
      </c>
      <c r="AA253" s="29">
        <f t="shared" si="83"/>
        <v>96.551724137931032</v>
      </c>
      <c r="AB253" s="30">
        <f t="shared" si="84"/>
        <v>98.275862068965523</v>
      </c>
      <c r="AC253" s="8">
        <v>1</v>
      </c>
      <c r="AD253" s="8">
        <v>5</v>
      </c>
      <c r="AE253" s="31">
        <f t="shared" si="85"/>
        <v>20</v>
      </c>
      <c r="AF253" s="8">
        <v>0</v>
      </c>
      <c r="AG253" s="8">
        <v>3</v>
      </c>
      <c r="AH253" s="31">
        <f>AF253*100/3</f>
        <v>0</v>
      </c>
      <c r="AI253" s="32">
        <v>4</v>
      </c>
      <c r="AJ253" s="32">
        <v>4</v>
      </c>
      <c r="AK253" s="31">
        <f t="shared" si="86"/>
        <v>100</v>
      </c>
      <c r="AL253" s="33">
        <f t="shared" si="87"/>
        <v>36</v>
      </c>
      <c r="AM253" s="21">
        <v>104.46944444444445</v>
      </c>
      <c r="AN253" s="21">
        <v>105.2</v>
      </c>
      <c r="AO253" s="34">
        <f t="shared" si="88"/>
        <v>99.305555555555557</v>
      </c>
      <c r="AP253" s="21">
        <v>102.27777777777779</v>
      </c>
      <c r="AQ253" s="21">
        <v>105.2</v>
      </c>
      <c r="AR253" s="34">
        <f t="shared" si="89"/>
        <v>97.222222222222229</v>
      </c>
      <c r="AS253" s="21">
        <v>79.270422535211267</v>
      </c>
      <c r="AT253" s="21">
        <v>79.270422535211267</v>
      </c>
      <c r="AU253" s="34">
        <f t="shared" si="90"/>
        <v>100</v>
      </c>
      <c r="AV253" s="35">
        <f t="shared" si="91"/>
        <v>98.611111111111114</v>
      </c>
      <c r="AW253" s="27">
        <v>102.97746478873239</v>
      </c>
      <c r="AX253" s="21">
        <v>105.2</v>
      </c>
      <c r="AY253" s="36">
        <f t="shared" si="73"/>
        <v>97.887323943661968</v>
      </c>
      <c r="AZ253" s="21">
        <v>103.71830985915493</v>
      </c>
      <c r="BA253" s="21">
        <v>105.2</v>
      </c>
      <c r="BB253" s="36">
        <f t="shared" si="92"/>
        <v>98.591549295774641</v>
      </c>
      <c r="BC253" s="21">
        <v>101.49577464788733</v>
      </c>
      <c r="BD253" s="21">
        <v>105.2</v>
      </c>
      <c r="BE253" s="36">
        <f t="shared" si="74"/>
        <v>96.478873239436624</v>
      </c>
      <c r="BF253" s="37">
        <f t="shared" si="93"/>
        <v>97.323943661971839</v>
      </c>
      <c r="BG253" s="6">
        <f t="shared" si="94"/>
        <v>85.532597715966901</v>
      </c>
    </row>
    <row r="254" spans="1:245" ht="15.75">
      <c r="A254" s="39"/>
      <c r="B254" s="4" t="s">
        <v>99</v>
      </c>
      <c r="C254" s="21">
        <v>78.800000000000011</v>
      </c>
      <c r="D254" s="8">
        <v>18</v>
      </c>
      <c r="E254" s="8">
        <v>18</v>
      </c>
      <c r="F254" s="22">
        <f t="shared" si="75"/>
        <v>1</v>
      </c>
      <c r="G254" s="8">
        <v>39</v>
      </c>
      <c r="H254" s="8">
        <v>39</v>
      </c>
      <c r="I254" s="23">
        <f t="shared" si="76"/>
        <v>1</v>
      </c>
      <c r="J254" s="24">
        <f t="shared" si="77"/>
        <v>100</v>
      </c>
      <c r="K254" s="8">
        <v>4</v>
      </c>
      <c r="L254" s="8">
        <v>4</v>
      </c>
      <c r="M254" s="25">
        <f t="shared" si="78"/>
        <v>100</v>
      </c>
      <c r="N254" s="21">
        <v>64.12639031206335</v>
      </c>
      <c r="O254" s="21">
        <v>66.945132743362834</v>
      </c>
      <c r="P254" s="26">
        <f t="shared" si="79"/>
        <v>0.95789473684210535</v>
      </c>
      <c r="Q254" s="21">
        <v>59.100000000000009</v>
      </c>
      <c r="R254" s="27">
        <v>63.321428571428584</v>
      </c>
      <c r="S254" s="26">
        <f t="shared" si="80"/>
        <v>0.93333333333333324</v>
      </c>
      <c r="T254" s="25">
        <f t="shared" si="81"/>
        <v>94.561403508771932</v>
      </c>
      <c r="U254" s="28">
        <f t="shared" si="82"/>
        <v>97.824561403508767</v>
      </c>
      <c r="V254" s="8">
        <v>5</v>
      </c>
      <c r="W254" s="8">
        <v>5</v>
      </c>
      <c r="X254" s="29">
        <v>100</v>
      </c>
      <c r="Y254" s="21">
        <v>65.432142857142864</v>
      </c>
      <c r="Z254" s="21">
        <v>78.800000000000011</v>
      </c>
      <c r="AA254" s="29">
        <f t="shared" si="83"/>
        <v>83.035714285714278</v>
      </c>
      <c r="AB254" s="30">
        <f t="shared" si="84"/>
        <v>91.517857142857139</v>
      </c>
      <c r="AC254" s="8">
        <v>0</v>
      </c>
      <c r="AD254" s="8">
        <v>5</v>
      </c>
      <c r="AE254" s="31">
        <f t="shared" si="85"/>
        <v>0</v>
      </c>
      <c r="AF254" s="8">
        <v>1</v>
      </c>
      <c r="AG254" s="8">
        <v>3</v>
      </c>
      <c r="AH254" s="31">
        <v>30</v>
      </c>
      <c r="AI254" s="32">
        <v>5</v>
      </c>
      <c r="AJ254" s="32">
        <v>6</v>
      </c>
      <c r="AK254" s="31">
        <f t="shared" si="86"/>
        <v>83.333333333333343</v>
      </c>
      <c r="AL254" s="33">
        <f t="shared" si="87"/>
        <v>37</v>
      </c>
      <c r="AM254" s="21">
        <v>76.670270270270279</v>
      </c>
      <c r="AN254" s="21">
        <v>78.800000000000011</v>
      </c>
      <c r="AO254" s="34">
        <f t="shared" si="88"/>
        <v>97.297297297297291</v>
      </c>
      <c r="AP254" s="21">
        <v>76.670270270270279</v>
      </c>
      <c r="AQ254" s="21">
        <v>78.800000000000011</v>
      </c>
      <c r="AR254" s="34">
        <f t="shared" si="89"/>
        <v>97.297297297297291</v>
      </c>
      <c r="AS254" s="21">
        <v>50.861818181818194</v>
      </c>
      <c r="AT254" s="21">
        <v>51.578181818181825</v>
      </c>
      <c r="AU254" s="34">
        <f t="shared" si="90"/>
        <v>98.611111111111114</v>
      </c>
      <c r="AV254" s="35">
        <f t="shared" si="91"/>
        <v>97.560060060060067</v>
      </c>
      <c r="AW254" s="27">
        <v>71.63636363636364</v>
      </c>
      <c r="AX254" s="21">
        <v>78.800000000000011</v>
      </c>
      <c r="AY254" s="36">
        <f t="shared" si="73"/>
        <v>90.909090909090907</v>
      </c>
      <c r="AZ254" s="21">
        <v>73.785454545454556</v>
      </c>
      <c r="BA254" s="21">
        <v>78.800000000000011</v>
      </c>
      <c r="BB254" s="36">
        <f t="shared" si="92"/>
        <v>93.63636363636364</v>
      </c>
      <c r="BC254" s="21">
        <v>73.069090909090932</v>
      </c>
      <c r="BD254" s="21">
        <v>78.800000000000011</v>
      </c>
      <c r="BE254" s="36">
        <f t="shared" si="74"/>
        <v>92.727272727272748</v>
      </c>
      <c r="BF254" s="37">
        <f t="shared" si="93"/>
        <v>92.363636363636374</v>
      </c>
      <c r="BG254" s="6">
        <f t="shared" si="94"/>
        <v>83.253222994012475</v>
      </c>
    </row>
    <row r="255" spans="1:245" ht="15.75">
      <c r="A255" s="39"/>
      <c r="B255" s="4" t="s">
        <v>100</v>
      </c>
      <c r="C255" s="21">
        <v>254.4</v>
      </c>
      <c r="D255" s="8">
        <v>23</v>
      </c>
      <c r="E255" s="8">
        <v>23</v>
      </c>
      <c r="F255" s="22">
        <f t="shared" si="75"/>
        <v>1</v>
      </c>
      <c r="G255" s="8">
        <v>39</v>
      </c>
      <c r="H255" s="8">
        <v>39</v>
      </c>
      <c r="I255" s="23">
        <f t="shared" si="76"/>
        <v>1</v>
      </c>
      <c r="J255" s="24">
        <f t="shared" si="77"/>
        <v>100</v>
      </c>
      <c r="K255" s="8">
        <v>4</v>
      </c>
      <c r="L255" s="8">
        <v>4</v>
      </c>
      <c r="M255" s="25">
        <f t="shared" si="78"/>
        <v>100</v>
      </c>
      <c r="N255" s="21">
        <v>229.19268292682926</v>
      </c>
      <c r="O255" s="21">
        <v>232.2951219512195</v>
      </c>
      <c r="P255" s="26">
        <f t="shared" si="79"/>
        <v>0.98664440734557601</v>
      </c>
      <c r="Q255" s="21">
        <v>199.33170731707315</v>
      </c>
      <c r="R255" s="27">
        <v>202.82195121951219</v>
      </c>
      <c r="S255" s="26">
        <f t="shared" si="80"/>
        <v>0.98279158699808788</v>
      </c>
      <c r="T255" s="25">
        <f t="shared" si="81"/>
        <v>98.471799717183188</v>
      </c>
      <c r="U255" s="28">
        <f t="shared" si="82"/>
        <v>99.388719886873275</v>
      </c>
      <c r="V255" s="8">
        <v>5</v>
      </c>
      <c r="W255" s="8">
        <v>5</v>
      </c>
      <c r="X255" s="29">
        <v>100</v>
      </c>
      <c r="Y255" s="21">
        <v>242.3780487804878</v>
      </c>
      <c r="Z255" s="21">
        <v>254.4</v>
      </c>
      <c r="AA255" s="29">
        <f t="shared" si="83"/>
        <v>95.274390243902445</v>
      </c>
      <c r="AB255" s="30">
        <f t="shared" si="84"/>
        <v>97.637195121951223</v>
      </c>
      <c r="AC255" s="8">
        <v>1</v>
      </c>
      <c r="AD255" s="8">
        <v>5</v>
      </c>
      <c r="AE255" s="31">
        <f t="shared" si="85"/>
        <v>20</v>
      </c>
      <c r="AF255" s="8">
        <v>2</v>
      </c>
      <c r="AG255" s="8">
        <v>3</v>
      </c>
      <c r="AH255" s="31">
        <v>60</v>
      </c>
      <c r="AI255" s="32">
        <v>13</v>
      </c>
      <c r="AJ255" s="32">
        <v>13</v>
      </c>
      <c r="AK255" s="31">
        <f t="shared" si="86"/>
        <v>100</v>
      </c>
      <c r="AL255" s="33">
        <f t="shared" si="87"/>
        <v>60</v>
      </c>
      <c r="AM255" s="21">
        <v>250.13414634146343</v>
      </c>
      <c r="AN255" s="21">
        <v>254.4</v>
      </c>
      <c r="AO255" s="34">
        <f t="shared" si="88"/>
        <v>98.323170731707322</v>
      </c>
      <c r="AP255" s="21">
        <v>253.62201834862387</v>
      </c>
      <c r="AQ255" s="21">
        <v>254.4</v>
      </c>
      <c r="AR255" s="34">
        <f t="shared" si="89"/>
        <v>99.694189602446485</v>
      </c>
      <c r="AS255" s="21">
        <v>214.72293577981651</v>
      </c>
      <c r="AT255" s="21">
        <v>215.50091743119268</v>
      </c>
      <c r="AU255" s="34">
        <f t="shared" si="90"/>
        <v>99.638989169675085</v>
      </c>
      <c r="AV255" s="35">
        <f t="shared" si="91"/>
        <v>99.13474196759654</v>
      </c>
      <c r="AW255" s="27">
        <v>251.2880733944954</v>
      </c>
      <c r="AX255" s="21">
        <v>254.4</v>
      </c>
      <c r="AY255" s="36">
        <f t="shared" ref="AY255:AY318" si="95">AW255/AX255*100</f>
        <v>98.776758409785927</v>
      </c>
      <c r="AZ255" s="21">
        <v>251.2880733944954</v>
      </c>
      <c r="BA255" s="21">
        <v>254.4</v>
      </c>
      <c r="BB255" s="36">
        <f t="shared" si="92"/>
        <v>98.776758409785927</v>
      </c>
      <c r="BC255" s="21">
        <v>252.84403669724773</v>
      </c>
      <c r="BD255" s="21">
        <v>254.4</v>
      </c>
      <c r="BE255" s="36">
        <f t="shared" ref="BE255:BE318" si="96">BC255/BD255*100</f>
        <v>99.388379204892971</v>
      </c>
      <c r="BF255" s="37">
        <f t="shared" si="93"/>
        <v>99.082568807339442</v>
      </c>
      <c r="BG255" s="6">
        <f t="shared" si="94"/>
        <v>91.048645156752087</v>
      </c>
    </row>
    <row r="256" spans="1:245" s="39" customFormat="1" ht="15.75">
      <c r="B256" s="4" t="s">
        <v>101</v>
      </c>
      <c r="C256" s="21">
        <v>55.2</v>
      </c>
      <c r="D256" s="8">
        <v>19</v>
      </c>
      <c r="E256" s="8">
        <v>24</v>
      </c>
      <c r="F256" s="22">
        <f t="shared" si="75"/>
        <v>0.79166666666666663</v>
      </c>
      <c r="G256" s="8">
        <v>39</v>
      </c>
      <c r="H256" s="8">
        <v>39</v>
      </c>
      <c r="I256" s="23">
        <f t="shared" si="76"/>
        <v>1</v>
      </c>
      <c r="J256" s="24">
        <f t="shared" si="77"/>
        <v>89.583333333333329</v>
      </c>
      <c r="K256" s="8">
        <v>4</v>
      </c>
      <c r="L256" s="8">
        <v>4</v>
      </c>
      <c r="M256" s="25">
        <f t="shared" si="78"/>
        <v>100</v>
      </c>
      <c r="N256" s="21">
        <v>47.61</v>
      </c>
      <c r="O256" s="21">
        <v>48.300000000000004</v>
      </c>
      <c r="P256" s="26">
        <f t="shared" si="79"/>
        <v>0.98571428571428565</v>
      </c>
      <c r="Q256" s="21">
        <v>43.47</v>
      </c>
      <c r="R256" s="27">
        <v>44.85</v>
      </c>
      <c r="S256" s="26">
        <f t="shared" si="80"/>
        <v>0.96923076923076923</v>
      </c>
      <c r="T256" s="25">
        <f t="shared" si="81"/>
        <v>97.747252747252745</v>
      </c>
      <c r="U256" s="28">
        <f t="shared" si="82"/>
        <v>95.973901098901109</v>
      </c>
      <c r="V256" s="8">
        <v>5</v>
      </c>
      <c r="W256" s="8">
        <v>5</v>
      </c>
      <c r="X256" s="29">
        <v>100</v>
      </c>
      <c r="Y256" s="21">
        <v>50.95384615384615</v>
      </c>
      <c r="Z256" s="21">
        <v>55.2</v>
      </c>
      <c r="AA256" s="29">
        <f t="shared" si="83"/>
        <v>92.307692307692307</v>
      </c>
      <c r="AB256" s="30">
        <f t="shared" si="84"/>
        <v>96.15384615384616</v>
      </c>
      <c r="AC256" s="8">
        <v>0</v>
      </c>
      <c r="AD256" s="8">
        <v>5</v>
      </c>
      <c r="AE256" s="31">
        <f t="shared" si="85"/>
        <v>0</v>
      </c>
      <c r="AF256" s="8">
        <v>1</v>
      </c>
      <c r="AG256" s="8">
        <v>3</v>
      </c>
      <c r="AH256" s="31">
        <v>30</v>
      </c>
      <c r="AI256" s="32">
        <v>1</v>
      </c>
      <c r="AJ256" s="32">
        <v>1</v>
      </c>
      <c r="AK256" s="31">
        <f t="shared" si="86"/>
        <v>100</v>
      </c>
      <c r="AL256" s="33">
        <f t="shared" si="87"/>
        <v>42</v>
      </c>
      <c r="AM256" s="21">
        <v>54.492307692307691</v>
      </c>
      <c r="AN256" s="21">
        <v>55.2</v>
      </c>
      <c r="AO256" s="34">
        <f t="shared" si="88"/>
        <v>98.717948717948715</v>
      </c>
      <c r="AP256" s="21">
        <v>54.492307692307691</v>
      </c>
      <c r="AQ256" s="21">
        <v>55.2</v>
      </c>
      <c r="AR256" s="34">
        <f t="shared" si="89"/>
        <v>98.717948717948715</v>
      </c>
      <c r="AS256" s="21">
        <v>47.415384615384617</v>
      </c>
      <c r="AT256" s="21">
        <v>47.415384615384617</v>
      </c>
      <c r="AU256" s="34">
        <f t="shared" si="90"/>
        <v>100</v>
      </c>
      <c r="AV256" s="35">
        <f t="shared" si="91"/>
        <v>98.974358974358978</v>
      </c>
      <c r="AW256" s="27">
        <v>53.784615384615385</v>
      </c>
      <c r="AX256" s="21">
        <v>55.2</v>
      </c>
      <c r="AY256" s="36">
        <f t="shared" si="95"/>
        <v>97.435897435897431</v>
      </c>
      <c r="AZ256" s="21">
        <v>51.661538461538463</v>
      </c>
      <c r="BA256" s="21">
        <v>55.2</v>
      </c>
      <c r="BB256" s="36">
        <f t="shared" si="92"/>
        <v>93.589743589743591</v>
      </c>
      <c r="BC256" s="21">
        <v>53.07692307692308</v>
      </c>
      <c r="BD256" s="21">
        <v>55.2</v>
      </c>
      <c r="BE256" s="36">
        <f t="shared" si="96"/>
        <v>96.15384615384616</v>
      </c>
      <c r="BF256" s="37">
        <f t="shared" si="93"/>
        <v>96.025641025641022</v>
      </c>
      <c r="BG256" s="6">
        <f t="shared" si="94"/>
        <v>85.825549450549445</v>
      </c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</row>
    <row r="257" spans="1:245" s="45" customFormat="1" ht="15.75">
      <c r="A257" s="39"/>
      <c r="B257" s="4" t="s">
        <v>102</v>
      </c>
      <c r="C257" s="21">
        <v>48.400000000000006</v>
      </c>
      <c r="D257" s="8">
        <v>16</v>
      </c>
      <c r="E257" s="8">
        <v>16</v>
      </c>
      <c r="F257" s="22">
        <f t="shared" si="75"/>
        <v>1</v>
      </c>
      <c r="G257" s="8">
        <v>39</v>
      </c>
      <c r="H257" s="8">
        <v>39</v>
      </c>
      <c r="I257" s="23">
        <f t="shared" si="76"/>
        <v>1</v>
      </c>
      <c r="J257" s="24">
        <f t="shared" si="77"/>
        <v>100</v>
      </c>
      <c r="K257" s="8">
        <v>4</v>
      </c>
      <c r="L257" s="8">
        <v>4</v>
      </c>
      <c r="M257" s="25">
        <f t="shared" si="78"/>
        <v>100</v>
      </c>
      <c r="N257" s="21">
        <v>41.06666666666667</v>
      </c>
      <c r="O257" s="21">
        <v>41.06666666666667</v>
      </c>
      <c r="P257" s="26">
        <f t="shared" si="79"/>
        <v>1</v>
      </c>
      <c r="Q257" s="21">
        <v>44.000000000000007</v>
      </c>
      <c r="R257" s="27">
        <v>44.000000000000007</v>
      </c>
      <c r="S257" s="26">
        <f t="shared" si="80"/>
        <v>1</v>
      </c>
      <c r="T257" s="25">
        <f t="shared" si="81"/>
        <v>100</v>
      </c>
      <c r="U257" s="28">
        <f t="shared" si="82"/>
        <v>100</v>
      </c>
      <c r="V257" s="8">
        <v>5</v>
      </c>
      <c r="W257" s="8">
        <v>5</v>
      </c>
      <c r="X257" s="29">
        <v>100</v>
      </c>
      <c r="Y257" s="21">
        <v>46.910769230769233</v>
      </c>
      <c r="Z257" s="21">
        <v>48.400000000000006</v>
      </c>
      <c r="AA257" s="29">
        <f t="shared" si="83"/>
        <v>96.923076923076906</v>
      </c>
      <c r="AB257" s="30">
        <f t="shared" si="84"/>
        <v>98.461538461538453</v>
      </c>
      <c r="AC257" s="8">
        <v>0</v>
      </c>
      <c r="AD257" s="8">
        <v>5</v>
      </c>
      <c r="AE257" s="31">
        <f t="shared" si="85"/>
        <v>0</v>
      </c>
      <c r="AF257" s="8">
        <v>0</v>
      </c>
      <c r="AG257" s="8">
        <v>3</v>
      </c>
      <c r="AH257" s="31">
        <f>AF257*100/3</f>
        <v>0</v>
      </c>
      <c r="AI257" s="32">
        <v>2</v>
      </c>
      <c r="AJ257" s="32">
        <v>2</v>
      </c>
      <c r="AK257" s="31">
        <f t="shared" si="86"/>
        <v>100</v>
      </c>
      <c r="AL257" s="33">
        <f t="shared" si="87"/>
        <v>30</v>
      </c>
      <c r="AM257" s="21">
        <v>48.400000000000006</v>
      </c>
      <c r="AN257" s="21">
        <v>48.400000000000006</v>
      </c>
      <c r="AO257" s="34">
        <f t="shared" si="88"/>
        <v>100</v>
      </c>
      <c r="AP257" s="21">
        <v>48.400000000000006</v>
      </c>
      <c r="AQ257" s="21">
        <v>48.400000000000006</v>
      </c>
      <c r="AR257" s="34">
        <f t="shared" si="89"/>
        <v>100</v>
      </c>
      <c r="AS257" s="21">
        <v>43.187692307692309</v>
      </c>
      <c r="AT257" s="21">
        <v>43.187692307692309</v>
      </c>
      <c r="AU257" s="34">
        <f t="shared" si="90"/>
        <v>100</v>
      </c>
      <c r="AV257" s="35">
        <f t="shared" si="91"/>
        <v>100</v>
      </c>
      <c r="AW257" s="27">
        <v>43.932307692307695</v>
      </c>
      <c r="AX257" s="21">
        <v>48.400000000000006</v>
      </c>
      <c r="AY257" s="36">
        <f t="shared" si="95"/>
        <v>90.769230769230774</v>
      </c>
      <c r="AZ257" s="21">
        <v>47.655384615384627</v>
      </c>
      <c r="BA257" s="21">
        <v>48.400000000000006</v>
      </c>
      <c r="BB257" s="36">
        <f t="shared" si="92"/>
        <v>98.461538461538481</v>
      </c>
      <c r="BC257" s="21">
        <v>48.400000000000006</v>
      </c>
      <c r="BD257" s="21">
        <v>48.400000000000006</v>
      </c>
      <c r="BE257" s="36">
        <f t="shared" si="96"/>
        <v>100</v>
      </c>
      <c r="BF257" s="37">
        <f t="shared" si="93"/>
        <v>96.923076923076934</v>
      </c>
      <c r="BG257" s="6">
        <f t="shared" si="94"/>
        <v>85.076923076923066</v>
      </c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</row>
    <row r="258" spans="1:245" s="45" customFormat="1" ht="15.75">
      <c r="A258" s="39"/>
      <c r="B258" s="4" t="s">
        <v>77</v>
      </c>
      <c r="C258" s="21">
        <v>121.60000000000001</v>
      </c>
      <c r="D258" s="8">
        <v>23</v>
      </c>
      <c r="E258" s="8">
        <v>23</v>
      </c>
      <c r="F258" s="22">
        <f t="shared" si="75"/>
        <v>1</v>
      </c>
      <c r="G258" s="8">
        <v>39</v>
      </c>
      <c r="H258" s="8">
        <v>39</v>
      </c>
      <c r="I258" s="23">
        <f t="shared" si="76"/>
        <v>1</v>
      </c>
      <c r="J258" s="24">
        <f t="shared" si="77"/>
        <v>100</v>
      </c>
      <c r="K258" s="8">
        <v>4</v>
      </c>
      <c r="L258" s="8">
        <v>4</v>
      </c>
      <c r="M258" s="25">
        <f t="shared" si="78"/>
        <v>100</v>
      </c>
      <c r="N258" s="21">
        <v>108.0775350140056</v>
      </c>
      <c r="O258" s="21">
        <v>110.01904761904763</v>
      </c>
      <c r="P258" s="26">
        <f t="shared" si="79"/>
        <v>0.98235294117647054</v>
      </c>
      <c r="Q258" s="21">
        <v>78.910638297872353</v>
      </c>
      <c r="R258" s="27">
        <v>82.144680851063839</v>
      </c>
      <c r="S258" s="26">
        <f t="shared" si="80"/>
        <v>0.96062992125984259</v>
      </c>
      <c r="T258" s="25">
        <f t="shared" si="81"/>
        <v>97.149143121815655</v>
      </c>
      <c r="U258" s="28">
        <f t="shared" si="82"/>
        <v>98.859657248726265</v>
      </c>
      <c r="V258" s="8">
        <v>5</v>
      </c>
      <c r="W258" s="8">
        <v>5</v>
      </c>
      <c r="X258" s="29">
        <v>100</v>
      </c>
      <c r="Y258" s="21">
        <v>106.72340425531917</v>
      </c>
      <c r="Z258" s="21">
        <v>121.60000000000001</v>
      </c>
      <c r="AA258" s="29">
        <f t="shared" si="83"/>
        <v>87.765957446808514</v>
      </c>
      <c r="AB258" s="30">
        <f t="shared" si="84"/>
        <v>93.88297872340425</v>
      </c>
      <c r="AC258" s="8">
        <v>0</v>
      </c>
      <c r="AD258" s="8">
        <v>5</v>
      </c>
      <c r="AE258" s="31">
        <f t="shared" si="85"/>
        <v>0</v>
      </c>
      <c r="AF258" s="8">
        <v>0</v>
      </c>
      <c r="AG258" s="8">
        <v>3</v>
      </c>
      <c r="AH258" s="31">
        <f>AF258*100/3</f>
        <v>0</v>
      </c>
      <c r="AI258" s="32">
        <v>7</v>
      </c>
      <c r="AJ258" s="32">
        <v>8</v>
      </c>
      <c r="AK258" s="31">
        <f t="shared" si="86"/>
        <v>87.5</v>
      </c>
      <c r="AL258" s="33">
        <f t="shared" si="87"/>
        <v>26.25</v>
      </c>
      <c r="AM258" s="21">
        <v>119.01276595744682</v>
      </c>
      <c r="AN258" s="21">
        <v>121.60000000000001</v>
      </c>
      <c r="AO258" s="34">
        <f t="shared" si="88"/>
        <v>97.872340425531917</v>
      </c>
      <c r="AP258" s="21">
        <v>120.30638297872342</v>
      </c>
      <c r="AQ258" s="21">
        <v>121.60000000000001</v>
      </c>
      <c r="AR258" s="34">
        <f t="shared" si="89"/>
        <v>98.936170212765958</v>
      </c>
      <c r="AS258" s="21">
        <v>96.374468085106372</v>
      </c>
      <c r="AT258" s="21">
        <v>97.668085106382975</v>
      </c>
      <c r="AU258" s="34">
        <f t="shared" si="90"/>
        <v>98.675496688741717</v>
      </c>
      <c r="AV258" s="35">
        <f t="shared" si="91"/>
        <v>98.458503593067519</v>
      </c>
      <c r="AW258" s="27">
        <v>119.6595744680851</v>
      </c>
      <c r="AX258" s="21">
        <v>121.60000000000001</v>
      </c>
      <c r="AY258" s="36">
        <f t="shared" si="95"/>
        <v>98.40425531914893</v>
      </c>
      <c r="AZ258" s="21">
        <v>119.6595744680851</v>
      </c>
      <c r="BA258" s="21">
        <v>121.60000000000001</v>
      </c>
      <c r="BB258" s="36">
        <f t="shared" si="92"/>
        <v>98.40425531914893</v>
      </c>
      <c r="BC258" s="21">
        <v>119.01276595744682</v>
      </c>
      <c r="BD258" s="21">
        <v>121.60000000000001</v>
      </c>
      <c r="BE258" s="36">
        <f t="shared" si="96"/>
        <v>97.872340425531917</v>
      </c>
      <c r="BF258" s="37">
        <f t="shared" si="93"/>
        <v>98.138297872340416</v>
      </c>
      <c r="BG258" s="6">
        <f t="shared" si="94"/>
        <v>83.117887487507687</v>
      </c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</row>
    <row r="259" spans="1:245" s="45" customFormat="1" ht="15.75">
      <c r="A259" s="39"/>
      <c r="B259" s="4" t="s">
        <v>103</v>
      </c>
      <c r="C259" s="21">
        <v>39.6</v>
      </c>
      <c r="D259" s="8">
        <v>20</v>
      </c>
      <c r="E259" s="8">
        <v>20</v>
      </c>
      <c r="F259" s="22">
        <f t="shared" ref="F259:F322" si="97">D259/E259</f>
        <v>1</v>
      </c>
      <c r="G259" s="8">
        <v>39</v>
      </c>
      <c r="H259" s="8">
        <v>39</v>
      </c>
      <c r="I259" s="23">
        <f t="shared" ref="I259:I322" si="98">G259/H259</f>
        <v>1</v>
      </c>
      <c r="J259" s="24">
        <f t="shared" ref="J259:J322" si="99">0.5*(F259+I259)*100</f>
        <v>100</v>
      </c>
      <c r="K259" s="8">
        <v>4</v>
      </c>
      <c r="L259" s="8">
        <v>4</v>
      </c>
      <c r="M259" s="25">
        <f t="shared" ref="M259:M322" si="100">+K259/L259*100</f>
        <v>100</v>
      </c>
      <c r="N259" s="21">
        <v>36.186206896551724</v>
      </c>
      <c r="O259" s="21">
        <v>36.868965517241378</v>
      </c>
      <c r="P259" s="26">
        <f t="shared" ref="P259:P322" si="101">N259/O259</f>
        <v>0.98148148148148151</v>
      </c>
      <c r="Q259" s="21">
        <v>35.50344827586207</v>
      </c>
      <c r="R259" s="27">
        <v>35.50344827586207</v>
      </c>
      <c r="S259" s="26">
        <f t="shared" ref="S259:S322" si="102">Q259/R259</f>
        <v>1</v>
      </c>
      <c r="T259" s="25">
        <f t="shared" ref="T259:T322" si="103">(P259+S259)*0.5*100</f>
        <v>99.074074074074076</v>
      </c>
      <c r="U259" s="28">
        <f t="shared" ref="U259:U322" si="104">J259*0.3+M259*0.3+T259*0.4</f>
        <v>99.629629629629633</v>
      </c>
      <c r="V259" s="8">
        <v>5</v>
      </c>
      <c r="W259" s="8">
        <v>5</v>
      </c>
      <c r="X259" s="29">
        <v>100</v>
      </c>
      <c r="Y259" s="21">
        <v>38.234482758620686</v>
      </c>
      <c r="Z259" s="21">
        <v>39.6</v>
      </c>
      <c r="AA259" s="29">
        <f t="shared" ref="AA259:AA322" si="105">Y259/Z259*100</f>
        <v>96.551724137931032</v>
      </c>
      <c r="AB259" s="30">
        <f t="shared" ref="AB259:AB322" si="106">X259*0.5+AA259*0.5</f>
        <v>98.275862068965523</v>
      </c>
      <c r="AC259" s="8">
        <v>0</v>
      </c>
      <c r="AD259" s="8">
        <v>5</v>
      </c>
      <c r="AE259" s="31">
        <f t="shared" ref="AE259:AE322" si="107">AC259*20</f>
        <v>0</v>
      </c>
      <c r="AF259" s="8">
        <v>1</v>
      </c>
      <c r="AG259" s="8">
        <v>3</v>
      </c>
      <c r="AH259" s="31">
        <v>30</v>
      </c>
      <c r="AI259" s="32">
        <v>8</v>
      </c>
      <c r="AJ259" s="32">
        <v>9</v>
      </c>
      <c r="AK259" s="31">
        <f t="shared" ref="AK259:AK322" si="108">AI259/AJ259*100</f>
        <v>88.888888888888886</v>
      </c>
      <c r="AL259" s="33">
        <f t="shared" ref="AL259:AL322" si="109">AE259*0.3+AH259*0.4+AK259*0.3</f>
        <v>38.666666666666664</v>
      </c>
      <c r="AM259" s="21">
        <v>39.6</v>
      </c>
      <c r="AN259" s="21">
        <v>39.6</v>
      </c>
      <c r="AO259" s="34">
        <f t="shared" ref="AO259:AO322" si="110">AM259/AN259*100</f>
        <v>100</v>
      </c>
      <c r="AP259" s="21">
        <v>39.6</v>
      </c>
      <c r="AQ259" s="21">
        <v>39.6</v>
      </c>
      <c r="AR259" s="34">
        <f t="shared" ref="AR259:AR322" si="111">AP259/AQ259*100</f>
        <v>100</v>
      </c>
      <c r="AS259" s="21">
        <v>34.820689655172416</v>
      </c>
      <c r="AT259" s="21">
        <v>34.820689655172416</v>
      </c>
      <c r="AU259" s="34">
        <f t="shared" ref="AU259:AU322" si="112">AS259/AT259*100</f>
        <v>100</v>
      </c>
      <c r="AV259" s="35">
        <f t="shared" ref="AV259:AV322" si="113">AO259*0.4+AR259*0.4+AU259*0.2</f>
        <v>100</v>
      </c>
      <c r="AW259" s="27">
        <v>39.6</v>
      </c>
      <c r="AX259" s="21">
        <v>39.6</v>
      </c>
      <c r="AY259" s="36">
        <f t="shared" si="95"/>
        <v>100</v>
      </c>
      <c r="AZ259" s="21">
        <v>39.6</v>
      </c>
      <c r="BA259" s="21">
        <v>39.6</v>
      </c>
      <c r="BB259" s="36">
        <f t="shared" ref="BB259:BB322" si="114">AZ259/BA259*100</f>
        <v>100</v>
      </c>
      <c r="BC259" s="21">
        <v>38.917241379310347</v>
      </c>
      <c r="BD259" s="21">
        <v>39.6</v>
      </c>
      <c r="BE259" s="36">
        <f t="shared" si="96"/>
        <v>98.275862068965523</v>
      </c>
      <c r="BF259" s="37">
        <f t="shared" ref="BF259:BF322" si="115">AY259*0.3+BB259*0.2+BE259*0.5</f>
        <v>99.137931034482762</v>
      </c>
      <c r="BG259" s="6">
        <f t="shared" ref="BG259:BG322" si="116">(U259+AB259+AL259+AV259+BF259)/5</f>
        <v>87.142017879948909</v>
      </c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</row>
    <row r="260" spans="1:245" ht="15.75">
      <c r="A260" s="39"/>
      <c r="B260" s="4" t="s">
        <v>104</v>
      </c>
      <c r="C260" s="21">
        <v>46.400000000000006</v>
      </c>
      <c r="D260" s="8">
        <v>20</v>
      </c>
      <c r="E260" s="8">
        <v>23</v>
      </c>
      <c r="F260" s="22">
        <f t="shared" si="97"/>
        <v>0.86956521739130432</v>
      </c>
      <c r="G260" s="8">
        <v>39</v>
      </c>
      <c r="H260" s="8">
        <v>39</v>
      </c>
      <c r="I260" s="23">
        <f t="shared" si="98"/>
        <v>1</v>
      </c>
      <c r="J260" s="24">
        <f t="shared" si="99"/>
        <v>93.478260869565204</v>
      </c>
      <c r="K260" s="8">
        <v>4</v>
      </c>
      <c r="L260" s="8">
        <v>4</v>
      </c>
      <c r="M260" s="25">
        <f t="shared" si="100"/>
        <v>100</v>
      </c>
      <c r="N260" s="21">
        <v>38.167741935483882</v>
      </c>
      <c r="O260" s="21">
        <v>38.91612903225807</v>
      </c>
      <c r="P260" s="26">
        <f t="shared" si="101"/>
        <v>0.98076923076923095</v>
      </c>
      <c r="Q260" s="21">
        <v>32.929032258064524</v>
      </c>
      <c r="R260" s="27">
        <v>35.922580645161297</v>
      </c>
      <c r="S260" s="26">
        <f t="shared" si="102"/>
        <v>0.91666666666666674</v>
      </c>
      <c r="T260" s="25">
        <f t="shared" si="103"/>
        <v>94.87179487179489</v>
      </c>
      <c r="U260" s="28">
        <f t="shared" si="104"/>
        <v>95.992196209587519</v>
      </c>
      <c r="V260" s="8">
        <v>5</v>
      </c>
      <c r="W260" s="8">
        <v>5</v>
      </c>
      <c r="X260" s="29">
        <v>100</v>
      </c>
      <c r="Y260" s="21">
        <v>40.213333333333338</v>
      </c>
      <c r="Z260" s="21">
        <v>46.400000000000006</v>
      </c>
      <c r="AA260" s="29">
        <f t="shared" si="105"/>
        <v>86.666666666666671</v>
      </c>
      <c r="AB260" s="30">
        <f t="shared" si="106"/>
        <v>93.333333333333343</v>
      </c>
      <c r="AC260" s="8">
        <v>0</v>
      </c>
      <c r="AD260" s="8">
        <v>5</v>
      </c>
      <c r="AE260" s="31">
        <f t="shared" si="107"/>
        <v>0</v>
      </c>
      <c r="AF260" s="8">
        <v>0</v>
      </c>
      <c r="AG260" s="8">
        <v>3</v>
      </c>
      <c r="AH260" s="31">
        <f>AF260*100/3</f>
        <v>0</v>
      </c>
      <c r="AI260" s="32">
        <v>2</v>
      </c>
      <c r="AJ260" s="32">
        <v>2</v>
      </c>
      <c r="AK260" s="31">
        <f t="shared" si="108"/>
        <v>100</v>
      </c>
      <c r="AL260" s="33">
        <f t="shared" si="109"/>
        <v>30</v>
      </c>
      <c r="AM260" s="21">
        <v>46.400000000000006</v>
      </c>
      <c r="AN260" s="21">
        <v>46.400000000000006</v>
      </c>
      <c r="AO260" s="34">
        <f t="shared" si="110"/>
        <v>100</v>
      </c>
      <c r="AP260" s="21">
        <v>46.400000000000006</v>
      </c>
      <c r="AQ260" s="21">
        <v>46.400000000000006</v>
      </c>
      <c r="AR260" s="34">
        <f t="shared" si="111"/>
        <v>100</v>
      </c>
      <c r="AS260" s="21">
        <v>34.603389830508476</v>
      </c>
      <c r="AT260" s="21">
        <v>34.603389830508476</v>
      </c>
      <c r="AU260" s="34">
        <f t="shared" si="112"/>
        <v>100</v>
      </c>
      <c r="AV260" s="35">
        <f t="shared" si="113"/>
        <v>100</v>
      </c>
      <c r="AW260" s="27">
        <v>44.827118644067802</v>
      </c>
      <c r="AX260" s="21">
        <v>46.400000000000006</v>
      </c>
      <c r="AY260" s="36">
        <f t="shared" si="95"/>
        <v>96.610169491525426</v>
      </c>
      <c r="AZ260" s="21">
        <v>45.613559322033908</v>
      </c>
      <c r="BA260" s="21">
        <v>46.400000000000006</v>
      </c>
      <c r="BB260" s="36">
        <f t="shared" si="114"/>
        <v>98.305084745762713</v>
      </c>
      <c r="BC260" s="21">
        <v>45.613559322033908</v>
      </c>
      <c r="BD260" s="21">
        <v>46.400000000000006</v>
      </c>
      <c r="BE260" s="36">
        <f t="shared" si="96"/>
        <v>98.305084745762713</v>
      </c>
      <c r="BF260" s="37">
        <f t="shared" si="115"/>
        <v>97.79661016949153</v>
      </c>
      <c r="BG260" s="6">
        <f t="shared" si="116"/>
        <v>83.424427942482481</v>
      </c>
    </row>
    <row r="261" spans="1:245" ht="15.75">
      <c r="A261" s="39"/>
      <c r="B261" s="4" t="s">
        <v>105</v>
      </c>
      <c r="C261" s="21">
        <v>83.2</v>
      </c>
      <c r="D261" s="8">
        <v>23</v>
      </c>
      <c r="E261" s="8">
        <v>23</v>
      </c>
      <c r="F261" s="22">
        <f t="shared" si="97"/>
        <v>1</v>
      </c>
      <c r="G261" s="8">
        <v>39</v>
      </c>
      <c r="H261" s="8">
        <v>39</v>
      </c>
      <c r="I261" s="23">
        <f t="shared" si="98"/>
        <v>1</v>
      </c>
      <c r="J261" s="24">
        <f t="shared" si="99"/>
        <v>100</v>
      </c>
      <c r="K261" s="8">
        <v>4</v>
      </c>
      <c r="L261" s="8">
        <v>4</v>
      </c>
      <c r="M261" s="25">
        <f t="shared" si="100"/>
        <v>100</v>
      </c>
      <c r="N261" s="21">
        <v>72</v>
      </c>
      <c r="O261" s="21">
        <v>73.643243243243248</v>
      </c>
      <c r="P261" s="26">
        <f t="shared" si="101"/>
        <v>0.97768643570170277</v>
      </c>
      <c r="Q261" s="21">
        <v>69.145945945945954</v>
      </c>
      <c r="R261" s="27">
        <v>71.394594594594594</v>
      </c>
      <c r="S261" s="26">
        <f t="shared" si="102"/>
        <v>0.96850393700787418</v>
      </c>
      <c r="T261" s="25">
        <f t="shared" si="103"/>
        <v>97.309518635478852</v>
      </c>
      <c r="U261" s="28">
        <f t="shared" si="104"/>
        <v>98.923807454191547</v>
      </c>
      <c r="V261" s="8">
        <v>5</v>
      </c>
      <c r="W261" s="8">
        <v>5</v>
      </c>
      <c r="X261" s="29">
        <v>100</v>
      </c>
      <c r="Y261" s="21">
        <v>75.891891891891888</v>
      </c>
      <c r="Z261" s="21">
        <v>83.2</v>
      </c>
      <c r="AA261" s="29">
        <f t="shared" si="105"/>
        <v>91.21621621621621</v>
      </c>
      <c r="AB261" s="30">
        <f t="shared" si="106"/>
        <v>95.608108108108098</v>
      </c>
      <c r="AC261" s="8">
        <v>0</v>
      </c>
      <c r="AD261" s="8">
        <v>5</v>
      </c>
      <c r="AE261" s="31">
        <f t="shared" si="107"/>
        <v>0</v>
      </c>
      <c r="AF261" s="8">
        <v>0</v>
      </c>
      <c r="AG261" s="8">
        <v>3</v>
      </c>
      <c r="AH261" s="31">
        <f>AF261*100/3</f>
        <v>0</v>
      </c>
      <c r="AI261" s="32">
        <v>1</v>
      </c>
      <c r="AJ261" s="32">
        <v>1</v>
      </c>
      <c r="AK261" s="31">
        <f t="shared" si="108"/>
        <v>100</v>
      </c>
      <c r="AL261" s="33">
        <f t="shared" si="109"/>
        <v>30</v>
      </c>
      <c r="AM261" s="21">
        <v>80.389189189189196</v>
      </c>
      <c r="AN261" s="21">
        <v>83.2</v>
      </c>
      <c r="AO261" s="34">
        <f t="shared" si="110"/>
        <v>96.621621621621628</v>
      </c>
      <c r="AP261" s="21">
        <v>79.804081632653066</v>
      </c>
      <c r="AQ261" s="21">
        <v>83.2</v>
      </c>
      <c r="AR261" s="34">
        <f t="shared" si="111"/>
        <v>95.91836734693878</v>
      </c>
      <c r="AS261" s="21">
        <v>58.862585034013605</v>
      </c>
      <c r="AT261" s="21">
        <v>61.692517006802717</v>
      </c>
      <c r="AU261" s="34">
        <f t="shared" si="112"/>
        <v>95.412844036697251</v>
      </c>
      <c r="AV261" s="35">
        <f t="shared" si="113"/>
        <v>96.098564394763613</v>
      </c>
      <c r="AW261" s="27">
        <v>74.710204081632654</v>
      </c>
      <c r="AX261" s="21">
        <v>83.2</v>
      </c>
      <c r="AY261" s="36">
        <f t="shared" si="95"/>
        <v>89.795918367346943</v>
      </c>
      <c r="AZ261" s="21">
        <v>78.106122448979605</v>
      </c>
      <c r="BA261" s="21">
        <v>83.2</v>
      </c>
      <c r="BB261" s="36">
        <f t="shared" si="114"/>
        <v>93.877551020408177</v>
      </c>
      <c r="BC261" s="21">
        <v>80.936054421768702</v>
      </c>
      <c r="BD261" s="21">
        <v>83.2</v>
      </c>
      <c r="BE261" s="36">
        <f t="shared" si="96"/>
        <v>97.27891156462583</v>
      </c>
      <c r="BF261" s="37">
        <f t="shared" si="115"/>
        <v>94.353741496598644</v>
      </c>
      <c r="BG261" s="6">
        <f t="shared" si="116"/>
        <v>82.996844290732383</v>
      </c>
    </row>
    <row r="262" spans="1:245" ht="15.75">
      <c r="A262" s="39"/>
      <c r="B262" s="4" t="s">
        <v>78</v>
      </c>
      <c r="C262" s="21">
        <v>277.60000000000002</v>
      </c>
      <c r="D262" s="8">
        <v>23.5</v>
      </c>
      <c r="E262" s="8">
        <v>24</v>
      </c>
      <c r="F262" s="22">
        <f t="shared" si="97"/>
        <v>0.97916666666666663</v>
      </c>
      <c r="G262" s="8">
        <v>39</v>
      </c>
      <c r="H262" s="8">
        <v>39</v>
      </c>
      <c r="I262" s="23">
        <f t="shared" si="98"/>
        <v>1</v>
      </c>
      <c r="J262" s="24">
        <f t="shared" si="99"/>
        <v>98.958333333333329</v>
      </c>
      <c r="K262" s="8">
        <v>4</v>
      </c>
      <c r="L262" s="8">
        <v>4</v>
      </c>
      <c r="M262" s="25">
        <f t="shared" si="100"/>
        <v>100</v>
      </c>
      <c r="N262" s="21">
        <v>221.63225806451615</v>
      </c>
      <c r="O262" s="21">
        <v>232.07956989247316</v>
      </c>
      <c r="P262" s="26">
        <f t="shared" si="101"/>
        <v>0.95498392282958189</v>
      </c>
      <c r="Q262" s="21">
        <v>148.5010752688172</v>
      </c>
      <c r="R262" s="27">
        <v>164.1720430107527</v>
      </c>
      <c r="S262" s="26">
        <f t="shared" si="102"/>
        <v>0.90454545454545443</v>
      </c>
      <c r="T262" s="25">
        <f t="shared" si="103"/>
        <v>92.976468868751823</v>
      </c>
      <c r="U262" s="28">
        <f t="shared" si="104"/>
        <v>96.878087547500741</v>
      </c>
      <c r="V262" s="8">
        <v>5</v>
      </c>
      <c r="W262" s="8">
        <v>5</v>
      </c>
      <c r="X262" s="29">
        <v>100</v>
      </c>
      <c r="Y262" s="21">
        <v>249.91482479784369</v>
      </c>
      <c r="Z262" s="21">
        <v>277.60000000000002</v>
      </c>
      <c r="AA262" s="29">
        <f t="shared" si="105"/>
        <v>90.026954177897579</v>
      </c>
      <c r="AB262" s="30">
        <f t="shared" si="106"/>
        <v>95.01347708894879</v>
      </c>
      <c r="AC262" s="8">
        <v>1</v>
      </c>
      <c r="AD262" s="8">
        <v>5</v>
      </c>
      <c r="AE262" s="31">
        <f t="shared" si="107"/>
        <v>20</v>
      </c>
      <c r="AF262" s="8">
        <v>1</v>
      </c>
      <c r="AG262" s="8">
        <v>3</v>
      </c>
      <c r="AH262" s="31">
        <v>30</v>
      </c>
      <c r="AI262" s="32">
        <v>9</v>
      </c>
      <c r="AJ262" s="32">
        <v>9</v>
      </c>
      <c r="AK262" s="31">
        <f t="shared" si="108"/>
        <v>100</v>
      </c>
      <c r="AL262" s="33">
        <f t="shared" si="109"/>
        <v>48</v>
      </c>
      <c r="AM262" s="21">
        <v>264.02173913043475</v>
      </c>
      <c r="AN262" s="21">
        <v>277.60000000000002</v>
      </c>
      <c r="AO262" s="34">
        <f t="shared" si="110"/>
        <v>95.108695652173893</v>
      </c>
      <c r="AP262" s="21">
        <v>274.57438692098094</v>
      </c>
      <c r="AQ262" s="21">
        <v>277.60000000000002</v>
      </c>
      <c r="AR262" s="34">
        <f t="shared" si="111"/>
        <v>98.910081743869199</v>
      </c>
      <c r="AS262" s="21">
        <v>161.55409836065576</v>
      </c>
      <c r="AT262" s="21">
        <v>169.13879781420766</v>
      </c>
      <c r="AU262" s="34">
        <f t="shared" si="112"/>
        <v>95.515695067264588</v>
      </c>
      <c r="AV262" s="35">
        <f t="shared" si="113"/>
        <v>96.710649971870154</v>
      </c>
      <c r="AW262" s="27">
        <v>259.3967213114754</v>
      </c>
      <c r="AX262" s="21">
        <v>277.60000000000002</v>
      </c>
      <c r="AY262" s="36">
        <f t="shared" si="95"/>
        <v>93.442622950819668</v>
      </c>
      <c r="AZ262" s="21">
        <v>263.91013698630138</v>
      </c>
      <c r="BA262" s="21">
        <v>277.60000000000002</v>
      </c>
      <c r="BB262" s="36">
        <f t="shared" si="114"/>
        <v>95.06849315068493</v>
      </c>
      <c r="BC262" s="21">
        <v>263.91013698630138</v>
      </c>
      <c r="BD262" s="21">
        <v>277.60000000000002</v>
      </c>
      <c r="BE262" s="36">
        <f t="shared" si="96"/>
        <v>95.06849315068493</v>
      </c>
      <c r="BF262" s="37">
        <f t="shared" si="115"/>
        <v>94.580732090725348</v>
      </c>
      <c r="BG262" s="6">
        <f t="shared" si="116"/>
        <v>86.236589339809001</v>
      </c>
    </row>
    <row r="263" spans="1:245" ht="15.75">
      <c r="A263" s="39"/>
      <c r="B263" s="4" t="s">
        <v>106</v>
      </c>
      <c r="C263" s="38">
        <v>61.2</v>
      </c>
      <c r="D263" s="39">
        <v>21</v>
      </c>
      <c r="E263" s="39">
        <v>21</v>
      </c>
      <c r="F263" s="40">
        <f t="shared" si="97"/>
        <v>1</v>
      </c>
      <c r="G263" s="39">
        <v>39</v>
      </c>
      <c r="H263" s="39">
        <v>39</v>
      </c>
      <c r="I263" s="41">
        <f t="shared" si="98"/>
        <v>1</v>
      </c>
      <c r="J263" s="24">
        <f t="shared" si="99"/>
        <v>100</v>
      </c>
      <c r="K263" s="39">
        <v>4</v>
      </c>
      <c r="L263" s="39">
        <v>4</v>
      </c>
      <c r="M263" s="25">
        <f t="shared" si="100"/>
        <v>100</v>
      </c>
      <c r="N263" s="38">
        <v>53.244000000000007</v>
      </c>
      <c r="O263" s="38">
        <v>55.080000000000005</v>
      </c>
      <c r="P263" s="42">
        <f t="shared" si="101"/>
        <v>0.96666666666666667</v>
      </c>
      <c r="Q263" s="38">
        <v>41.616000000000007</v>
      </c>
      <c r="R263" s="43">
        <v>41.616000000000007</v>
      </c>
      <c r="S263" s="42">
        <f t="shared" si="102"/>
        <v>1</v>
      </c>
      <c r="T263" s="25">
        <f t="shared" si="103"/>
        <v>98.333333333333343</v>
      </c>
      <c r="U263" s="28">
        <f t="shared" si="104"/>
        <v>99.333333333333343</v>
      </c>
      <c r="V263" s="39">
        <v>5</v>
      </c>
      <c r="W263" s="39">
        <v>5</v>
      </c>
      <c r="X263" s="29">
        <v>100</v>
      </c>
      <c r="Y263" s="38">
        <v>54.4</v>
      </c>
      <c r="Z263" s="38">
        <v>61.2</v>
      </c>
      <c r="AA263" s="29">
        <f t="shared" si="105"/>
        <v>88.888888888888886</v>
      </c>
      <c r="AB263" s="30">
        <f t="shared" si="106"/>
        <v>94.444444444444443</v>
      </c>
      <c r="AC263" s="39">
        <v>0</v>
      </c>
      <c r="AD263" s="39">
        <v>5</v>
      </c>
      <c r="AE263" s="31">
        <f t="shared" si="107"/>
        <v>0</v>
      </c>
      <c r="AF263" s="39">
        <v>1</v>
      </c>
      <c r="AG263" s="39">
        <v>3</v>
      </c>
      <c r="AH263" s="31">
        <v>30</v>
      </c>
      <c r="AI263" s="44">
        <v>2</v>
      </c>
      <c r="AJ263" s="44">
        <v>2</v>
      </c>
      <c r="AK263" s="31">
        <f t="shared" si="108"/>
        <v>100</v>
      </c>
      <c r="AL263" s="33">
        <f t="shared" si="109"/>
        <v>42</v>
      </c>
      <c r="AM263" s="38">
        <v>60.581818181818186</v>
      </c>
      <c r="AN263" s="38">
        <v>61.2</v>
      </c>
      <c r="AO263" s="34">
        <f t="shared" si="110"/>
        <v>98.98989898989899</v>
      </c>
      <c r="AP263" s="38">
        <v>59.963636363636368</v>
      </c>
      <c r="AQ263" s="38">
        <v>61.2</v>
      </c>
      <c r="AR263" s="34">
        <f t="shared" si="111"/>
        <v>97.979797979797979</v>
      </c>
      <c r="AS263" s="38">
        <v>44.500505050505055</v>
      </c>
      <c r="AT263" s="38">
        <v>45.127272727272732</v>
      </c>
      <c r="AU263" s="34">
        <f t="shared" si="112"/>
        <v>98.6111111111111</v>
      </c>
      <c r="AV263" s="35">
        <f t="shared" si="113"/>
        <v>98.51010101010101</v>
      </c>
      <c r="AW263" s="43">
        <v>58.077551020408166</v>
      </c>
      <c r="AX263" s="38">
        <v>61.2</v>
      </c>
      <c r="AY263" s="36">
        <f t="shared" si="95"/>
        <v>94.897959183673464</v>
      </c>
      <c r="AZ263" s="38">
        <v>59.951020408163266</v>
      </c>
      <c r="BA263" s="38">
        <v>61.2</v>
      </c>
      <c r="BB263" s="36">
        <f t="shared" si="114"/>
        <v>97.959183673469383</v>
      </c>
      <c r="BC263" s="38">
        <v>58.077551020408166</v>
      </c>
      <c r="BD263" s="38">
        <v>61.2</v>
      </c>
      <c r="BE263" s="36">
        <f t="shared" si="96"/>
        <v>94.897959183673464</v>
      </c>
      <c r="BF263" s="37">
        <f t="shared" si="115"/>
        <v>95.510204081632651</v>
      </c>
      <c r="BG263" s="6">
        <f t="shared" si="116"/>
        <v>85.959616573902281</v>
      </c>
    </row>
    <row r="264" spans="1:245" ht="15.75">
      <c r="A264" s="39"/>
      <c r="B264" s="4" t="s">
        <v>107</v>
      </c>
      <c r="C264" s="21">
        <v>36</v>
      </c>
      <c r="D264" s="8">
        <v>17</v>
      </c>
      <c r="E264" s="8">
        <v>17</v>
      </c>
      <c r="F264" s="22">
        <f t="shared" si="97"/>
        <v>1</v>
      </c>
      <c r="G264" s="8">
        <v>39</v>
      </c>
      <c r="H264" s="8">
        <v>39</v>
      </c>
      <c r="I264" s="23">
        <f t="shared" si="98"/>
        <v>1</v>
      </c>
      <c r="J264" s="24">
        <f t="shared" si="99"/>
        <v>100</v>
      </c>
      <c r="K264" s="8">
        <v>4</v>
      </c>
      <c r="L264" s="8">
        <v>4</v>
      </c>
      <c r="M264" s="25">
        <f t="shared" si="100"/>
        <v>100</v>
      </c>
      <c r="N264" s="21">
        <v>32.086956521739133</v>
      </c>
      <c r="O264" s="21">
        <v>33.652173913043477</v>
      </c>
      <c r="P264" s="26">
        <f t="shared" si="101"/>
        <v>0.9534883720930234</v>
      </c>
      <c r="Q264" s="21">
        <v>21.130434782608699</v>
      </c>
      <c r="R264" s="27">
        <v>23.478260869565219</v>
      </c>
      <c r="S264" s="26">
        <f t="shared" si="102"/>
        <v>0.90000000000000013</v>
      </c>
      <c r="T264" s="25">
        <f t="shared" si="103"/>
        <v>92.67441860465118</v>
      </c>
      <c r="U264" s="28">
        <f t="shared" si="104"/>
        <v>97.069767441860478</v>
      </c>
      <c r="V264" s="8">
        <v>5</v>
      </c>
      <c r="W264" s="8">
        <v>5</v>
      </c>
      <c r="X264" s="29">
        <v>100</v>
      </c>
      <c r="Y264" s="21">
        <v>30.521739130434781</v>
      </c>
      <c r="Z264" s="21">
        <v>36</v>
      </c>
      <c r="AA264" s="29">
        <f t="shared" si="105"/>
        <v>84.782608695652172</v>
      </c>
      <c r="AB264" s="30">
        <f t="shared" si="106"/>
        <v>92.391304347826093</v>
      </c>
      <c r="AC264" s="8">
        <v>0</v>
      </c>
      <c r="AD264" s="8">
        <v>5</v>
      </c>
      <c r="AE264" s="31">
        <f t="shared" si="107"/>
        <v>0</v>
      </c>
      <c r="AF264" s="8">
        <v>1</v>
      </c>
      <c r="AG264" s="8">
        <v>3</v>
      </c>
      <c r="AH264" s="31">
        <v>30</v>
      </c>
      <c r="AI264" s="32">
        <v>2</v>
      </c>
      <c r="AJ264" s="32">
        <v>2</v>
      </c>
      <c r="AK264" s="31">
        <f t="shared" si="108"/>
        <v>100</v>
      </c>
      <c r="AL264" s="33">
        <f t="shared" si="109"/>
        <v>42</v>
      </c>
      <c r="AM264" s="21">
        <v>35.217391304347821</v>
      </c>
      <c r="AN264" s="21">
        <v>36</v>
      </c>
      <c r="AO264" s="34">
        <f t="shared" si="110"/>
        <v>97.826086956521735</v>
      </c>
      <c r="AP264" s="21">
        <v>35.199999999999996</v>
      </c>
      <c r="AQ264" s="21">
        <v>36</v>
      </c>
      <c r="AR264" s="34">
        <f t="shared" si="111"/>
        <v>97.777777777777757</v>
      </c>
      <c r="AS264" s="21">
        <v>30.4</v>
      </c>
      <c r="AT264" s="21">
        <v>30.4</v>
      </c>
      <c r="AU264" s="34">
        <f t="shared" si="112"/>
        <v>100</v>
      </c>
      <c r="AV264" s="35">
        <f t="shared" si="113"/>
        <v>98.241545893719803</v>
      </c>
      <c r="AW264" s="27">
        <v>32.727272727272727</v>
      </c>
      <c r="AX264" s="21">
        <v>36</v>
      </c>
      <c r="AY264" s="36">
        <f t="shared" si="95"/>
        <v>90.909090909090907</v>
      </c>
      <c r="AZ264" s="21">
        <v>36</v>
      </c>
      <c r="BA264" s="21">
        <v>36</v>
      </c>
      <c r="BB264" s="36">
        <f t="shared" si="114"/>
        <v>100</v>
      </c>
      <c r="BC264" s="21">
        <v>35.18181818181818</v>
      </c>
      <c r="BD264" s="21">
        <v>36</v>
      </c>
      <c r="BE264" s="36">
        <f t="shared" si="96"/>
        <v>97.72727272727272</v>
      </c>
      <c r="BF264" s="37">
        <f t="shared" si="115"/>
        <v>96.136363636363626</v>
      </c>
      <c r="BG264" s="6">
        <f t="shared" si="116"/>
        <v>85.167796263954003</v>
      </c>
    </row>
    <row r="265" spans="1:245" ht="15.75">
      <c r="A265" s="39"/>
      <c r="B265" s="4" t="s">
        <v>108</v>
      </c>
      <c r="C265" s="21">
        <v>44.400000000000006</v>
      </c>
      <c r="D265" s="8">
        <v>23</v>
      </c>
      <c r="E265" s="8">
        <v>23</v>
      </c>
      <c r="F265" s="22">
        <f t="shared" si="97"/>
        <v>1</v>
      </c>
      <c r="G265" s="8">
        <v>39</v>
      </c>
      <c r="H265" s="8">
        <v>39</v>
      </c>
      <c r="I265" s="23">
        <f t="shared" si="98"/>
        <v>1</v>
      </c>
      <c r="J265" s="24">
        <f t="shared" si="99"/>
        <v>100</v>
      </c>
      <c r="K265" s="8">
        <v>4</v>
      </c>
      <c r="L265" s="8">
        <v>4</v>
      </c>
      <c r="M265" s="25">
        <f t="shared" si="100"/>
        <v>100</v>
      </c>
      <c r="N265" s="21">
        <v>42.06315789473684</v>
      </c>
      <c r="O265" s="21">
        <v>42.997894736842106</v>
      </c>
      <c r="P265" s="26">
        <f t="shared" si="101"/>
        <v>0.97826086956521729</v>
      </c>
      <c r="Q265" s="21">
        <v>39.258947368421055</v>
      </c>
      <c r="R265" s="27">
        <v>42.063157894736847</v>
      </c>
      <c r="S265" s="26">
        <f t="shared" si="102"/>
        <v>0.93333333333333324</v>
      </c>
      <c r="T265" s="25">
        <f t="shared" si="103"/>
        <v>95.579710144927517</v>
      </c>
      <c r="U265" s="28">
        <f t="shared" si="104"/>
        <v>98.231884057971001</v>
      </c>
      <c r="V265" s="8">
        <v>5</v>
      </c>
      <c r="W265" s="8">
        <v>5</v>
      </c>
      <c r="X265" s="29">
        <v>100</v>
      </c>
      <c r="Y265" s="21">
        <v>42.53052631578948</v>
      </c>
      <c r="Z265" s="21">
        <v>44.400000000000006</v>
      </c>
      <c r="AA265" s="29">
        <f t="shared" si="105"/>
        <v>95.78947368421052</v>
      </c>
      <c r="AB265" s="30">
        <f t="shared" si="106"/>
        <v>97.89473684210526</v>
      </c>
      <c r="AC265" s="8">
        <v>0</v>
      </c>
      <c r="AD265" s="8">
        <v>5</v>
      </c>
      <c r="AE265" s="31">
        <f t="shared" si="107"/>
        <v>0</v>
      </c>
      <c r="AF265" s="8">
        <v>2</v>
      </c>
      <c r="AG265" s="8">
        <v>3</v>
      </c>
      <c r="AH265" s="31">
        <v>60</v>
      </c>
      <c r="AI265" s="32">
        <v>1</v>
      </c>
      <c r="AJ265" s="32">
        <v>1</v>
      </c>
      <c r="AK265" s="31">
        <f t="shared" si="108"/>
        <v>100</v>
      </c>
      <c r="AL265" s="33">
        <f t="shared" si="109"/>
        <v>54</v>
      </c>
      <c r="AM265" s="21">
        <v>42.53052631578948</v>
      </c>
      <c r="AN265" s="21">
        <v>44.400000000000006</v>
      </c>
      <c r="AO265" s="34">
        <f t="shared" si="110"/>
        <v>95.78947368421052</v>
      </c>
      <c r="AP265" s="21">
        <v>44.400000000000006</v>
      </c>
      <c r="AQ265" s="21">
        <v>44.400000000000006</v>
      </c>
      <c r="AR265" s="34">
        <f t="shared" si="111"/>
        <v>100</v>
      </c>
      <c r="AS265" s="21">
        <v>38.324210526315795</v>
      </c>
      <c r="AT265" s="21">
        <v>40.193684210526321</v>
      </c>
      <c r="AU265" s="34">
        <f t="shared" si="112"/>
        <v>95.348837209302332</v>
      </c>
      <c r="AV265" s="35">
        <f t="shared" si="113"/>
        <v>97.385556915544683</v>
      </c>
      <c r="AW265" s="27">
        <v>42.063157894736847</v>
      </c>
      <c r="AX265" s="21">
        <v>44.400000000000006</v>
      </c>
      <c r="AY265" s="36">
        <f t="shared" si="95"/>
        <v>94.73684210526315</v>
      </c>
      <c r="AZ265" s="21">
        <v>42.510638297872347</v>
      </c>
      <c r="BA265" s="21">
        <v>44.400000000000006</v>
      </c>
      <c r="BB265" s="36">
        <f t="shared" si="114"/>
        <v>95.744680851063833</v>
      </c>
      <c r="BC265" s="21">
        <v>41.565957446808518</v>
      </c>
      <c r="BD265" s="21">
        <v>44.400000000000006</v>
      </c>
      <c r="BE265" s="36">
        <f t="shared" si="96"/>
        <v>93.61702127659575</v>
      </c>
      <c r="BF265" s="37">
        <f t="shared" si="115"/>
        <v>94.378499440089584</v>
      </c>
      <c r="BG265" s="6">
        <f t="shared" si="116"/>
        <v>88.3781354511421</v>
      </c>
    </row>
    <row r="266" spans="1:245" ht="15.75">
      <c r="A266" s="39"/>
      <c r="B266" s="4" t="s">
        <v>109</v>
      </c>
      <c r="C266" s="21">
        <v>49.2</v>
      </c>
      <c r="D266" s="8">
        <v>15</v>
      </c>
      <c r="E266" s="8">
        <v>23</v>
      </c>
      <c r="F266" s="22">
        <f t="shared" si="97"/>
        <v>0.65217391304347827</v>
      </c>
      <c r="G266" s="8">
        <v>39</v>
      </c>
      <c r="H266" s="8">
        <v>39</v>
      </c>
      <c r="I266" s="23">
        <f t="shared" si="98"/>
        <v>1</v>
      </c>
      <c r="J266" s="24">
        <f t="shared" si="99"/>
        <v>82.608695652173907</v>
      </c>
      <c r="K266" s="8">
        <v>4</v>
      </c>
      <c r="L266" s="8">
        <v>4</v>
      </c>
      <c r="M266" s="25">
        <f t="shared" si="100"/>
        <v>100</v>
      </c>
      <c r="N266" s="21">
        <v>45.685714285714297</v>
      </c>
      <c r="O266" s="21">
        <v>46.388571428571439</v>
      </c>
      <c r="P266" s="26">
        <f t="shared" si="101"/>
        <v>0.98484848484848486</v>
      </c>
      <c r="Q266" s="21">
        <v>39.360000000000007</v>
      </c>
      <c r="R266" s="27">
        <v>39.360000000000007</v>
      </c>
      <c r="S266" s="26">
        <f t="shared" si="102"/>
        <v>1</v>
      </c>
      <c r="T266" s="25">
        <f t="shared" si="103"/>
        <v>99.242424242424249</v>
      </c>
      <c r="U266" s="28">
        <f t="shared" si="104"/>
        <v>94.479578392621875</v>
      </c>
      <c r="V266" s="8">
        <v>5</v>
      </c>
      <c r="W266" s="8">
        <v>5</v>
      </c>
      <c r="X266" s="29">
        <v>100</v>
      </c>
      <c r="Y266" s="21">
        <v>47.77391304347826</v>
      </c>
      <c r="Z266" s="21">
        <v>49.2</v>
      </c>
      <c r="AA266" s="29">
        <f t="shared" si="105"/>
        <v>97.101449275362313</v>
      </c>
      <c r="AB266" s="30">
        <f t="shared" si="106"/>
        <v>98.550724637681157</v>
      </c>
      <c r="AC266" s="8">
        <v>0</v>
      </c>
      <c r="AD266" s="8">
        <v>5</v>
      </c>
      <c r="AE266" s="31">
        <f t="shared" si="107"/>
        <v>0</v>
      </c>
      <c r="AF266" s="8">
        <v>0</v>
      </c>
      <c r="AG266" s="8">
        <v>3</v>
      </c>
      <c r="AH266" s="31">
        <f>AF266*100/3</f>
        <v>0</v>
      </c>
      <c r="AI266" s="32">
        <v>4</v>
      </c>
      <c r="AJ266" s="32">
        <v>4</v>
      </c>
      <c r="AK266" s="31">
        <f t="shared" si="108"/>
        <v>100</v>
      </c>
      <c r="AL266" s="33">
        <f t="shared" si="109"/>
        <v>30</v>
      </c>
      <c r="AM266" s="21">
        <v>49.2</v>
      </c>
      <c r="AN266" s="21">
        <v>49.2</v>
      </c>
      <c r="AO266" s="34">
        <f t="shared" si="110"/>
        <v>100</v>
      </c>
      <c r="AP266" s="21">
        <v>49.2</v>
      </c>
      <c r="AQ266" s="21">
        <v>49.2</v>
      </c>
      <c r="AR266" s="34">
        <f t="shared" si="111"/>
        <v>100</v>
      </c>
      <c r="AS266" s="21">
        <v>40.643478260869564</v>
      </c>
      <c r="AT266" s="21">
        <v>40.643478260869564</v>
      </c>
      <c r="AU266" s="34">
        <f t="shared" si="112"/>
        <v>100</v>
      </c>
      <c r="AV266" s="35">
        <f t="shared" si="113"/>
        <v>100</v>
      </c>
      <c r="AW266" s="27">
        <v>49.2</v>
      </c>
      <c r="AX266" s="21">
        <v>49.2</v>
      </c>
      <c r="AY266" s="36">
        <f t="shared" si="95"/>
        <v>100</v>
      </c>
      <c r="AZ266" s="21">
        <v>49.2</v>
      </c>
      <c r="BA266" s="21">
        <v>49.2</v>
      </c>
      <c r="BB266" s="36">
        <f t="shared" si="114"/>
        <v>100</v>
      </c>
      <c r="BC266" s="21">
        <v>49.2</v>
      </c>
      <c r="BD266" s="21">
        <v>49.2</v>
      </c>
      <c r="BE266" s="36">
        <f t="shared" si="96"/>
        <v>100</v>
      </c>
      <c r="BF266" s="37">
        <f t="shared" si="115"/>
        <v>100</v>
      </c>
      <c r="BG266" s="6">
        <f t="shared" si="116"/>
        <v>84.606060606060595</v>
      </c>
    </row>
    <row r="267" spans="1:245" ht="15.75">
      <c r="A267" s="39"/>
      <c r="B267" s="4" t="s">
        <v>110</v>
      </c>
      <c r="C267" s="21">
        <v>94.800000000000011</v>
      </c>
      <c r="D267" s="8">
        <v>19</v>
      </c>
      <c r="E267" s="8">
        <v>20</v>
      </c>
      <c r="F267" s="22">
        <f t="shared" si="97"/>
        <v>0.95</v>
      </c>
      <c r="G267" s="8">
        <v>39</v>
      </c>
      <c r="H267" s="8">
        <v>39</v>
      </c>
      <c r="I267" s="23">
        <f t="shared" si="98"/>
        <v>1</v>
      </c>
      <c r="J267" s="24">
        <f t="shared" si="99"/>
        <v>97.5</v>
      </c>
      <c r="K267" s="8">
        <v>4</v>
      </c>
      <c r="L267" s="8">
        <v>4</v>
      </c>
      <c r="M267" s="25">
        <f t="shared" si="100"/>
        <v>100</v>
      </c>
      <c r="N267" s="21">
        <v>80.634434067652734</v>
      </c>
      <c r="O267" s="21">
        <v>83.023602484472065</v>
      </c>
      <c r="P267" s="26">
        <f t="shared" si="101"/>
        <v>0.97122302158273388</v>
      </c>
      <c r="Q267" s="21">
        <v>58.43018867924529</v>
      </c>
      <c r="R267" s="27">
        <v>63.796226415094345</v>
      </c>
      <c r="S267" s="26">
        <f t="shared" si="102"/>
        <v>0.91588785046728971</v>
      </c>
      <c r="T267" s="25">
        <f t="shared" si="103"/>
        <v>94.355543602501186</v>
      </c>
      <c r="U267" s="28">
        <f t="shared" si="104"/>
        <v>96.992217441000477</v>
      </c>
      <c r="V267" s="8">
        <v>5</v>
      </c>
      <c r="W267" s="8">
        <v>5</v>
      </c>
      <c r="X267" s="29">
        <v>100</v>
      </c>
      <c r="Y267" s="21">
        <v>89.433962264150949</v>
      </c>
      <c r="Z267" s="21">
        <v>94.800000000000011</v>
      </c>
      <c r="AA267" s="29">
        <f t="shared" si="105"/>
        <v>94.339622641509422</v>
      </c>
      <c r="AB267" s="30">
        <f t="shared" si="106"/>
        <v>97.169811320754718</v>
      </c>
      <c r="AC267" s="8">
        <v>0</v>
      </c>
      <c r="AD267" s="8">
        <v>5</v>
      </c>
      <c r="AE267" s="31">
        <f t="shared" si="107"/>
        <v>0</v>
      </c>
      <c r="AF267" s="8">
        <v>1</v>
      </c>
      <c r="AG267" s="8">
        <v>3</v>
      </c>
      <c r="AH267" s="31">
        <v>30</v>
      </c>
      <c r="AI267" s="32">
        <v>5</v>
      </c>
      <c r="AJ267" s="32">
        <v>6</v>
      </c>
      <c r="AK267" s="31">
        <f t="shared" si="108"/>
        <v>83.333333333333343</v>
      </c>
      <c r="AL267" s="33">
        <f t="shared" si="109"/>
        <v>37</v>
      </c>
      <c r="AM267" s="21">
        <v>93.011320754716991</v>
      </c>
      <c r="AN267" s="21">
        <v>94.800000000000011</v>
      </c>
      <c r="AO267" s="34">
        <f t="shared" si="110"/>
        <v>98.113207547169807</v>
      </c>
      <c r="AP267" s="21">
        <v>91.81886792452832</v>
      </c>
      <c r="AQ267" s="21">
        <v>94.800000000000011</v>
      </c>
      <c r="AR267" s="34">
        <f t="shared" si="111"/>
        <v>96.855345911949698</v>
      </c>
      <c r="AS267" s="21">
        <v>67.959442165709604</v>
      </c>
      <c r="AT267" s="21">
        <v>69.1622641509434</v>
      </c>
      <c r="AU267" s="34">
        <f t="shared" si="112"/>
        <v>98.260869565217391</v>
      </c>
      <c r="AV267" s="35">
        <f t="shared" si="113"/>
        <v>97.639595296691297</v>
      </c>
      <c r="AW267" s="27">
        <v>91.800000000000011</v>
      </c>
      <c r="AX267" s="21">
        <v>94.800000000000011</v>
      </c>
      <c r="AY267" s="36">
        <f t="shared" si="95"/>
        <v>96.835443037974684</v>
      </c>
      <c r="AZ267" s="21">
        <v>91.800000000000011</v>
      </c>
      <c r="BA267" s="21">
        <v>94.800000000000011</v>
      </c>
      <c r="BB267" s="36">
        <f t="shared" si="114"/>
        <v>96.835443037974684</v>
      </c>
      <c r="BC267" s="21">
        <v>90.57324840764332</v>
      </c>
      <c r="BD267" s="21">
        <v>94.800000000000011</v>
      </c>
      <c r="BE267" s="36">
        <f t="shared" si="96"/>
        <v>95.541401273885356</v>
      </c>
      <c r="BF267" s="37">
        <f t="shared" si="115"/>
        <v>96.188422155930027</v>
      </c>
      <c r="BG267" s="6">
        <f t="shared" si="116"/>
        <v>84.998009242875312</v>
      </c>
    </row>
    <row r="268" spans="1:245" ht="15.75">
      <c r="A268" s="39"/>
      <c r="B268" s="4" t="s">
        <v>111</v>
      </c>
      <c r="C268" s="21">
        <v>84.800000000000011</v>
      </c>
      <c r="D268" s="8">
        <v>24</v>
      </c>
      <c r="E268" s="8">
        <v>24</v>
      </c>
      <c r="F268" s="22">
        <f t="shared" si="97"/>
        <v>1</v>
      </c>
      <c r="G268" s="8">
        <v>39</v>
      </c>
      <c r="H268" s="8">
        <v>39</v>
      </c>
      <c r="I268" s="23">
        <f t="shared" si="98"/>
        <v>1</v>
      </c>
      <c r="J268" s="24">
        <f t="shared" si="99"/>
        <v>100</v>
      </c>
      <c r="K268" s="8">
        <v>4</v>
      </c>
      <c r="L268" s="8">
        <v>4</v>
      </c>
      <c r="M268" s="25">
        <f t="shared" si="100"/>
        <v>100</v>
      </c>
      <c r="N268" s="21">
        <v>81.973333333333343</v>
      </c>
      <c r="O268" s="21">
        <v>82.538666666666671</v>
      </c>
      <c r="P268" s="26">
        <f t="shared" si="101"/>
        <v>0.99315068493150693</v>
      </c>
      <c r="Q268" s="21">
        <v>69.433557046979885</v>
      </c>
      <c r="R268" s="27">
        <v>71.140939597315452</v>
      </c>
      <c r="S268" s="26">
        <f t="shared" si="102"/>
        <v>0.97600000000000009</v>
      </c>
      <c r="T268" s="25">
        <f t="shared" si="103"/>
        <v>98.457534246575349</v>
      </c>
      <c r="U268" s="28">
        <f t="shared" si="104"/>
        <v>99.383013698630151</v>
      </c>
      <c r="V268" s="8">
        <v>5</v>
      </c>
      <c r="W268" s="8">
        <v>5</v>
      </c>
      <c r="X268" s="29">
        <v>100</v>
      </c>
      <c r="Y268" s="21">
        <v>77.970469798657732</v>
      </c>
      <c r="Z268" s="21">
        <v>84.800000000000011</v>
      </c>
      <c r="AA268" s="29">
        <f t="shared" si="105"/>
        <v>91.946308724832221</v>
      </c>
      <c r="AB268" s="30">
        <f t="shared" si="106"/>
        <v>95.973154362416111</v>
      </c>
      <c r="AC268" s="8">
        <v>0</v>
      </c>
      <c r="AD268" s="8">
        <v>5</v>
      </c>
      <c r="AE268" s="31">
        <f t="shared" si="107"/>
        <v>0</v>
      </c>
      <c r="AF268" s="8">
        <v>0</v>
      </c>
      <c r="AG268" s="8">
        <v>3</v>
      </c>
      <c r="AH268" s="31">
        <f>AF268*100/3</f>
        <v>0</v>
      </c>
      <c r="AI268" s="32">
        <v>5</v>
      </c>
      <c r="AJ268" s="32">
        <v>6</v>
      </c>
      <c r="AK268" s="31">
        <f t="shared" si="108"/>
        <v>83.333333333333343</v>
      </c>
      <c r="AL268" s="33">
        <f t="shared" si="109"/>
        <v>25.000000000000004</v>
      </c>
      <c r="AM268" s="21">
        <v>83.092617449664431</v>
      </c>
      <c r="AN268" s="21">
        <v>84.800000000000011</v>
      </c>
      <c r="AO268" s="34">
        <f t="shared" si="110"/>
        <v>97.986577181208048</v>
      </c>
      <c r="AP268" s="21">
        <v>84.800000000000011</v>
      </c>
      <c r="AQ268" s="21">
        <v>84.800000000000011</v>
      </c>
      <c r="AR268" s="34">
        <f t="shared" si="111"/>
        <v>100</v>
      </c>
      <c r="AS268" s="21">
        <v>72.279194630872496</v>
      </c>
      <c r="AT268" s="21">
        <v>72.279194630872496</v>
      </c>
      <c r="AU268" s="34">
        <f t="shared" si="112"/>
        <v>100</v>
      </c>
      <c r="AV268" s="35">
        <f t="shared" si="113"/>
        <v>99.194630872483231</v>
      </c>
      <c r="AW268" s="27">
        <v>84.230872483221475</v>
      </c>
      <c r="AX268" s="21">
        <v>84.800000000000011</v>
      </c>
      <c r="AY268" s="36">
        <f t="shared" si="95"/>
        <v>99.328859060402678</v>
      </c>
      <c r="AZ268" s="21">
        <v>83.092617449664431</v>
      </c>
      <c r="BA268" s="21">
        <v>84.800000000000011</v>
      </c>
      <c r="BB268" s="36">
        <f t="shared" si="114"/>
        <v>97.986577181208048</v>
      </c>
      <c r="BC268" s="21">
        <v>83.661744966442967</v>
      </c>
      <c r="BD268" s="21">
        <v>84.800000000000011</v>
      </c>
      <c r="BE268" s="36">
        <f t="shared" si="96"/>
        <v>98.65771812080537</v>
      </c>
      <c r="BF268" s="37">
        <f t="shared" si="115"/>
        <v>98.724832214765087</v>
      </c>
      <c r="BG268" s="6">
        <f t="shared" si="116"/>
        <v>83.655126229658919</v>
      </c>
    </row>
    <row r="269" spans="1:245" ht="15.75">
      <c r="A269" s="39"/>
      <c r="B269" s="4" t="s">
        <v>112</v>
      </c>
      <c r="C269" s="21">
        <v>64.8</v>
      </c>
      <c r="D269" s="8">
        <v>17.5</v>
      </c>
      <c r="E269" s="8">
        <v>28</v>
      </c>
      <c r="F269" s="22">
        <f t="shared" si="97"/>
        <v>0.625</v>
      </c>
      <c r="G269" s="8">
        <v>39</v>
      </c>
      <c r="H269" s="8">
        <v>39</v>
      </c>
      <c r="I269" s="23">
        <f t="shared" si="98"/>
        <v>1</v>
      </c>
      <c r="J269" s="24">
        <f t="shared" si="99"/>
        <v>81.25</v>
      </c>
      <c r="K269" s="8">
        <v>4</v>
      </c>
      <c r="L269" s="8">
        <v>4</v>
      </c>
      <c r="M269" s="25">
        <f t="shared" si="100"/>
        <v>100</v>
      </c>
      <c r="N269" s="21">
        <v>62.731914893617017</v>
      </c>
      <c r="O269" s="21">
        <v>62.731914893617017</v>
      </c>
      <c r="P269" s="26">
        <f t="shared" si="101"/>
        <v>1</v>
      </c>
      <c r="Q269" s="21">
        <v>62.731914893617017</v>
      </c>
      <c r="R269" s="27">
        <v>64.110638297872342</v>
      </c>
      <c r="S269" s="26">
        <f t="shared" si="102"/>
        <v>0.97849462365591389</v>
      </c>
      <c r="T269" s="25">
        <f t="shared" si="103"/>
        <v>98.924731182795696</v>
      </c>
      <c r="U269" s="28">
        <f t="shared" si="104"/>
        <v>93.944892473118273</v>
      </c>
      <c r="V269" s="8">
        <v>5</v>
      </c>
      <c r="W269" s="8">
        <v>5</v>
      </c>
      <c r="X269" s="29">
        <v>100</v>
      </c>
      <c r="Y269" s="21">
        <v>64.103225806451604</v>
      </c>
      <c r="Z269" s="21">
        <v>64.8</v>
      </c>
      <c r="AA269" s="29">
        <f t="shared" si="105"/>
        <v>98.924731182795682</v>
      </c>
      <c r="AB269" s="30">
        <f t="shared" si="106"/>
        <v>99.462365591397841</v>
      </c>
      <c r="AC269" s="8">
        <v>0</v>
      </c>
      <c r="AD269" s="8">
        <v>5</v>
      </c>
      <c r="AE269" s="31">
        <f t="shared" si="107"/>
        <v>0</v>
      </c>
      <c r="AF269" s="8">
        <v>0</v>
      </c>
      <c r="AG269" s="8">
        <v>3</v>
      </c>
      <c r="AH269" s="31">
        <f>AF269*100/3</f>
        <v>0</v>
      </c>
      <c r="AI269" s="32">
        <v>3</v>
      </c>
      <c r="AJ269" s="32">
        <v>4</v>
      </c>
      <c r="AK269" s="31">
        <f t="shared" si="108"/>
        <v>75</v>
      </c>
      <c r="AL269" s="33">
        <f t="shared" si="109"/>
        <v>22.5</v>
      </c>
      <c r="AM269" s="21">
        <v>64.103225806451604</v>
      </c>
      <c r="AN269" s="21">
        <v>64.8</v>
      </c>
      <c r="AO269" s="34">
        <f t="shared" si="110"/>
        <v>98.924731182795682</v>
      </c>
      <c r="AP269" s="21">
        <v>64.8</v>
      </c>
      <c r="AQ269" s="21">
        <v>64.8</v>
      </c>
      <c r="AR269" s="34">
        <f t="shared" si="111"/>
        <v>100</v>
      </c>
      <c r="AS269" s="21">
        <v>63.406451612903219</v>
      </c>
      <c r="AT269" s="21">
        <v>63.406451612903219</v>
      </c>
      <c r="AU269" s="34">
        <f t="shared" si="112"/>
        <v>100</v>
      </c>
      <c r="AV269" s="35">
        <f t="shared" si="113"/>
        <v>99.569892473118273</v>
      </c>
      <c r="AW269" s="27">
        <v>64.8</v>
      </c>
      <c r="AX269" s="21">
        <v>64.8</v>
      </c>
      <c r="AY269" s="36">
        <f t="shared" si="95"/>
        <v>100</v>
      </c>
      <c r="AZ269" s="21">
        <v>64.103225806451604</v>
      </c>
      <c r="BA269" s="21">
        <v>64.8</v>
      </c>
      <c r="BB269" s="36">
        <f t="shared" si="114"/>
        <v>98.924731182795682</v>
      </c>
      <c r="BC269" s="21">
        <v>64.103225806451604</v>
      </c>
      <c r="BD269" s="21">
        <v>64.8</v>
      </c>
      <c r="BE269" s="36">
        <f t="shared" si="96"/>
        <v>98.924731182795682</v>
      </c>
      <c r="BF269" s="37">
        <f t="shared" si="115"/>
        <v>99.247311827956977</v>
      </c>
      <c r="BG269" s="6">
        <f t="shared" si="116"/>
        <v>82.944892473118273</v>
      </c>
    </row>
    <row r="270" spans="1:245" ht="15.75">
      <c r="A270" s="39"/>
      <c r="B270" s="4" t="s">
        <v>113</v>
      </c>
      <c r="C270" s="21">
        <v>94.800000000000011</v>
      </c>
      <c r="D270" s="8">
        <v>23</v>
      </c>
      <c r="E270" s="8">
        <v>23</v>
      </c>
      <c r="F270" s="22">
        <f t="shared" si="97"/>
        <v>1</v>
      </c>
      <c r="G270" s="8">
        <v>39</v>
      </c>
      <c r="H270" s="8">
        <v>39</v>
      </c>
      <c r="I270" s="23">
        <f t="shared" si="98"/>
        <v>1</v>
      </c>
      <c r="J270" s="24">
        <f t="shared" si="99"/>
        <v>100</v>
      </c>
      <c r="K270" s="8">
        <v>4</v>
      </c>
      <c r="L270" s="8">
        <v>4</v>
      </c>
      <c r="M270" s="25">
        <f t="shared" si="100"/>
        <v>100</v>
      </c>
      <c r="N270" s="21">
        <v>93.076363636363652</v>
      </c>
      <c r="O270" s="21">
        <v>93.076363636363652</v>
      </c>
      <c r="P270" s="26">
        <f t="shared" si="101"/>
        <v>1</v>
      </c>
      <c r="Q270" s="21">
        <v>91.352727272727279</v>
      </c>
      <c r="R270" s="27">
        <v>91.352727272727279</v>
      </c>
      <c r="S270" s="26">
        <f t="shared" si="102"/>
        <v>1</v>
      </c>
      <c r="T270" s="25">
        <f t="shared" si="103"/>
        <v>100</v>
      </c>
      <c r="U270" s="28">
        <f t="shared" si="104"/>
        <v>100</v>
      </c>
      <c r="V270" s="8">
        <v>5</v>
      </c>
      <c r="W270" s="8">
        <v>5</v>
      </c>
      <c r="X270" s="29">
        <v>100</v>
      </c>
      <c r="Y270" s="21">
        <v>94.800000000000011</v>
      </c>
      <c r="Z270" s="21">
        <v>94.800000000000011</v>
      </c>
      <c r="AA270" s="29">
        <f t="shared" si="105"/>
        <v>100</v>
      </c>
      <c r="AB270" s="30">
        <f t="shared" si="106"/>
        <v>100</v>
      </c>
      <c r="AC270" s="8">
        <v>0</v>
      </c>
      <c r="AD270" s="8">
        <v>5</v>
      </c>
      <c r="AE270" s="31">
        <f t="shared" si="107"/>
        <v>0</v>
      </c>
      <c r="AF270" s="8">
        <v>1</v>
      </c>
      <c r="AG270" s="8">
        <v>3</v>
      </c>
      <c r="AH270" s="31">
        <v>30</v>
      </c>
      <c r="AI270" s="32">
        <v>4</v>
      </c>
      <c r="AJ270" s="32">
        <v>5</v>
      </c>
      <c r="AK270" s="31">
        <f t="shared" si="108"/>
        <v>80</v>
      </c>
      <c r="AL270" s="33">
        <f t="shared" si="109"/>
        <v>36</v>
      </c>
      <c r="AM270" s="21">
        <v>93.938181818181832</v>
      </c>
      <c r="AN270" s="21">
        <v>94.800000000000011</v>
      </c>
      <c r="AO270" s="34">
        <f t="shared" si="110"/>
        <v>99.090909090909093</v>
      </c>
      <c r="AP270" s="21">
        <v>93.938181818181832</v>
      </c>
      <c r="AQ270" s="21">
        <v>94.800000000000011</v>
      </c>
      <c r="AR270" s="34">
        <f t="shared" si="111"/>
        <v>99.090909090909093</v>
      </c>
      <c r="AS270" s="21">
        <v>92.214545454545458</v>
      </c>
      <c r="AT270" s="21">
        <v>92.214545454545458</v>
      </c>
      <c r="AU270" s="34">
        <f t="shared" si="112"/>
        <v>100</v>
      </c>
      <c r="AV270" s="35">
        <f t="shared" si="113"/>
        <v>99.27272727272728</v>
      </c>
      <c r="AW270" s="27">
        <v>93.938181818181832</v>
      </c>
      <c r="AX270" s="21">
        <v>94.800000000000011</v>
      </c>
      <c r="AY270" s="36">
        <f t="shared" si="95"/>
        <v>99.090909090909093</v>
      </c>
      <c r="AZ270" s="21">
        <v>93.938181818181832</v>
      </c>
      <c r="BA270" s="21">
        <v>94.800000000000011</v>
      </c>
      <c r="BB270" s="36">
        <f t="shared" si="114"/>
        <v>99.090909090909093</v>
      </c>
      <c r="BC270" s="21">
        <v>93.938181818181832</v>
      </c>
      <c r="BD270" s="21">
        <v>94.800000000000011</v>
      </c>
      <c r="BE270" s="36">
        <f t="shared" si="96"/>
        <v>99.090909090909093</v>
      </c>
      <c r="BF270" s="37">
        <f t="shared" si="115"/>
        <v>99.090909090909093</v>
      </c>
      <c r="BG270" s="6">
        <f t="shared" si="116"/>
        <v>86.872727272727275</v>
      </c>
    </row>
    <row r="271" spans="1:245" ht="15.75">
      <c r="A271" s="39"/>
      <c r="B271" s="4" t="s">
        <v>114</v>
      </c>
      <c r="C271" s="21">
        <v>58.400000000000006</v>
      </c>
      <c r="D271" s="8">
        <v>20</v>
      </c>
      <c r="E271" s="8">
        <v>20</v>
      </c>
      <c r="F271" s="22">
        <f t="shared" si="97"/>
        <v>1</v>
      </c>
      <c r="G271" s="8">
        <v>39</v>
      </c>
      <c r="H271" s="8">
        <v>39</v>
      </c>
      <c r="I271" s="23">
        <f t="shared" si="98"/>
        <v>1</v>
      </c>
      <c r="J271" s="24">
        <f t="shared" si="99"/>
        <v>100</v>
      </c>
      <c r="K271" s="8">
        <v>4</v>
      </c>
      <c r="L271" s="8">
        <v>4</v>
      </c>
      <c r="M271" s="25">
        <f t="shared" si="100"/>
        <v>100</v>
      </c>
      <c r="N271" s="21">
        <v>54.750000000000007</v>
      </c>
      <c r="O271" s="21">
        <v>54.750000000000007</v>
      </c>
      <c r="P271" s="26">
        <f t="shared" si="101"/>
        <v>1</v>
      </c>
      <c r="Q271" s="21">
        <v>44.530000000000008</v>
      </c>
      <c r="R271" s="27">
        <v>45.260000000000005</v>
      </c>
      <c r="S271" s="26">
        <f t="shared" si="102"/>
        <v>0.98387096774193561</v>
      </c>
      <c r="T271" s="25">
        <f t="shared" si="103"/>
        <v>99.193548387096769</v>
      </c>
      <c r="U271" s="28">
        <f t="shared" si="104"/>
        <v>99.677419354838719</v>
      </c>
      <c r="V271" s="8">
        <v>5</v>
      </c>
      <c r="W271" s="8">
        <v>5</v>
      </c>
      <c r="X271" s="29">
        <v>100</v>
      </c>
      <c r="Y271" s="21">
        <v>55.480000000000004</v>
      </c>
      <c r="Z271" s="21">
        <v>58.400000000000006</v>
      </c>
      <c r="AA271" s="29">
        <f t="shared" si="105"/>
        <v>95</v>
      </c>
      <c r="AB271" s="30">
        <f t="shared" si="106"/>
        <v>97.5</v>
      </c>
      <c r="AC271" s="8">
        <v>0</v>
      </c>
      <c r="AD271" s="8">
        <v>5</v>
      </c>
      <c r="AE271" s="31">
        <f t="shared" si="107"/>
        <v>0</v>
      </c>
      <c r="AF271" s="8">
        <v>1</v>
      </c>
      <c r="AG271" s="8">
        <v>3</v>
      </c>
      <c r="AH271" s="31">
        <v>30</v>
      </c>
      <c r="AI271" s="32">
        <v>1</v>
      </c>
      <c r="AJ271" s="32">
        <v>1</v>
      </c>
      <c r="AK271" s="31">
        <f t="shared" si="108"/>
        <v>100</v>
      </c>
      <c r="AL271" s="33">
        <f t="shared" si="109"/>
        <v>42</v>
      </c>
      <c r="AM271" s="21">
        <v>56.921518987341777</v>
      </c>
      <c r="AN271" s="21">
        <v>58.400000000000006</v>
      </c>
      <c r="AO271" s="34">
        <f t="shared" si="110"/>
        <v>97.468354430379748</v>
      </c>
      <c r="AP271" s="21">
        <v>58.400000000000006</v>
      </c>
      <c r="AQ271" s="21">
        <v>58.400000000000006</v>
      </c>
      <c r="AR271" s="34">
        <f t="shared" si="111"/>
        <v>100</v>
      </c>
      <c r="AS271" s="21">
        <v>52.486075949367091</v>
      </c>
      <c r="AT271" s="21">
        <v>52.486075949367091</v>
      </c>
      <c r="AU271" s="34">
        <f t="shared" si="112"/>
        <v>100</v>
      </c>
      <c r="AV271" s="35">
        <f t="shared" si="113"/>
        <v>98.987341772151893</v>
      </c>
      <c r="AW271" s="27">
        <v>56.921518987341777</v>
      </c>
      <c r="AX271" s="21">
        <v>58.400000000000006</v>
      </c>
      <c r="AY271" s="36">
        <f t="shared" si="95"/>
        <v>97.468354430379748</v>
      </c>
      <c r="AZ271" s="21">
        <v>58.400000000000006</v>
      </c>
      <c r="BA271" s="21">
        <v>58.400000000000006</v>
      </c>
      <c r="BB271" s="36">
        <f t="shared" si="114"/>
        <v>100</v>
      </c>
      <c r="BC271" s="21">
        <v>58.400000000000006</v>
      </c>
      <c r="BD271" s="21">
        <v>58.400000000000006</v>
      </c>
      <c r="BE271" s="36">
        <f t="shared" si="96"/>
        <v>100</v>
      </c>
      <c r="BF271" s="37">
        <f t="shared" si="115"/>
        <v>99.240506329113927</v>
      </c>
      <c r="BG271" s="6">
        <f t="shared" si="116"/>
        <v>87.481053491220905</v>
      </c>
    </row>
    <row r="272" spans="1:245" ht="15.75">
      <c r="A272" s="39"/>
      <c r="B272" s="4" t="s">
        <v>115</v>
      </c>
      <c r="C272" s="21">
        <v>58.400000000000006</v>
      </c>
      <c r="D272" s="8">
        <v>24</v>
      </c>
      <c r="E272" s="8">
        <v>24</v>
      </c>
      <c r="F272" s="22">
        <f t="shared" si="97"/>
        <v>1</v>
      </c>
      <c r="G272" s="8">
        <v>39</v>
      </c>
      <c r="H272" s="8">
        <v>39</v>
      </c>
      <c r="I272" s="23">
        <f t="shared" si="98"/>
        <v>1</v>
      </c>
      <c r="J272" s="24">
        <f t="shared" si="99"/>
        <v>100</v>
      </c>
      <c r="K272" s="8">
        <v>4</v>
      </c>
      <c r="L272" s="8">
        <v>4</v>
      </c>
      <c r="M272" s="25">
        <f t="shared" si="100"/>
        <v>100</v>
      </c>
      <c r="N272" s="21">
        <v>42.560780487804884</v>
      </c>
      <c r="O272" s="21">
        <v>48.472000000000001</v>
      </c>
      <c r="P272" s="26">
        <f t="shared" si="101"/>
        <v>0.87804878048780499</v>
      </c>
      <c r="Q272" s="21">
        <v>23.517306397306399</v>
      </c>
      <c r="R272" s="27">
        <v>27.135353535353538</v>
      </c>
      <c r="S272" s="26">
        <f t="shared" si="102"/>
        <v>0.8666666666666667</v>
      </c>
      <c r="T272" s="25">
        <f t="shared" si="103"/>
        <v>87.23577235772359</v>
      </c>
      <c r="U272" s="28">
        <f t="shared" si="104"/>
        <v>94.894308943089442</v>
      </c>
      <c r="V272" s="8">
        <v>5</v>
      </c>
      <c r="W272" s="8">
        <v>5</v>
      </c>
      <c r="X272" s="29">
        <v>100</v>
      </c>
      <c r="Y272" s="21">
        <v>48</v>
      </c>
      <c r="Z272" s="21">
        <v>58.400000000000006</v>
      </c>
      <c r="AA272" s="29">
        <f t="shared" si="105"/>
        <v>82.191780821917803</v>
      </c>
      <c r="AB272" s="30">
        <f t="shared" si="106"/>
        <v>91.095890410958901</v>
      </c>
      <c r="AC272" s="8">
        <v>0</v>
      </c>
      <c r="AD272" s="8">
        <v>5</v>
      </c>
      <c r="AE272" s="31">
        <f t="shared" si="107"/>
        <v>0</v>
      </c>
      <c r="AF272" s="8">
        <v>0</v>
      </c>
      <c r="AG272" s="8">
        <v>3</v>
      </c>
      <c r="AH272" s="31">
        <f>AF272*100/3</f>
        <v>0</v>
      </c>
      <c r="AI272" s="32">
        <v>2</v>
      </c>
      <c r="AJ272" s="32">
        <v>2</v>
      </c>
      <c r="AK272" s="31">
        <f t="shared" si="108"/>
        <v>100</v>
      </c>
      <c r="AL272" s="33">
        <f t="shared" si="109"/>
        <v>30</v>
      </c>
      <c r="AM272" s="21">
        <v>56.016326530612254</v>
      </c>
      <c r="AN272" s="21">
        <v>58.400000000000006</v>
      </c>
      <c r="AO272" s="34">
        <f t="shared" si="110"/>
        <v>95.91836734693878</v>
      </c>
      <c r="AP272" s="21">
        <v>54.228571428571435</v>
      </c>
      <c r="AQ272" s="21">
        <v>58.400000000000006</v>
      </c>
      <c r="AR272" s="34">
        <f t="shared" si="111"/>
        <v>92.857142857142861</v>
      </c>
      <c r="AS272" s="21">
        <v>35.129876212780189</v>
      </c>
      <c r="AT272" s="21">
        <v>36.946938775510205</v>
      </c>
      <c r="AU272" s="34">
        <f t="shared" si="112"/>
        <v>95.081967213114737</v>
      </c>
      <c r="AV272" s="35">
        <f t="shared" si="113"/>
        <v>94.526597524255607</v>
      </c>
      <c r="AW272" s="27">
        <v>55</v>
      </c>
      <c r="AX272" s="21">
        <v>58.400000000000006</v>
      </c>
      <c r="AY272" s="36">
        <f t="shared" si="95"/>
        <v>94.178082191780817</v>
      </c>
      <c r="AZ272" s="21">
        <v>55</v>
      </c>
      <c r="BA272" s="21">
        <v>58.400000000000006</v>
      </c>
      <c r="BB272" s="36">
        <f t="shared" si="114"/>
        <v>94.178082191780817</v>
      </c>
      <c r="BC272" s="21">
        <v>53.533333333333346</v>
      </c>
      <c r="BD272" s="21">
        <v>58.400000000000006</v>
      </c>
      <c r="BE272" s="36">
        <f t="shared" si="96"/>
        <v>91.666666666666671</v>
      </c>
      <c r="BF272" s="37">
        <f t="shared" si="115"/>
        <v>92.922374429223737</v>
      </c>
      <c r="BG272" s="6">
        <f t="shared" si="116"/>
        <v>80.687834261505529</v>
      </c>
    </row>
    <row r="273" spans="1:245" ht="15.75">
      <c r="A273" s="39"/>
      <c r="B273" s="4" t="s">
        <v>116</v>
      </c>
      <c r="C273" s="21">
        <v>107.60000000000001</v>
      </c>
      <c r="D273" s="8">
        <v>18</v>
      </c>
      <c r="E273" s="8">
        <v>18</v>
      </c>
      <c r="F273" s="22">
        <f t="shared" si="97"/>
        <v>1</v>
      </c>
      <c r="G273" s="8">
        <v>39</v>
      </c>
      <c r="H273" s="8">
        <v>39</v>
      </c>
      <c r="I273" s="23">
        <f t="shared" si="98"/>
        <v>1</v>
      </c>
      <c r="J273" s="24">
        <f t="shared" si="99"/>
        <v>100</v>
      </c>
      <c r="K273" s="8">
        <v>4</v>
      </c>
      <c r="L273" s="8">
        <v>4</v>
      </c>
      <c r="M273" s="25">
        <f t="shared" si="100"/>
        <v>100</v>
      </c>
      <c r="N273" s="21">
        <v>103.38039215686275</v>
      </c>
      <c r="O273" s="21">
        <v>104.43529411764706</v>
      </c>
      <c r="P273" s="26">
        <f t="shared" si="101"/>
        <v>0.98989898989898994</v>
      </c>
      <c r="Q273" s="21">
        <v>96.468965517241386</v>
      </c>
      <c r="R273" s="27">
        <v>96.468965517241386</v>
      </c>
      <c r="S273" s="26">
        <f t="shared" si="102"/>
        <v>1</v>
      </c>
      <c r="T273" s="25">
        <f t="shared" si="103"/>
        <v>99.494949494949509</v>
      </c>
      <c r="U273" s="28">
        <f t="shared" si="104"/>
        <v>99.797979797979806</v>
      </c>
      <c r="V273" s="8">
        <v>5</v>
      </c>
      <c r="W273" s="8">
        <v>5</v>
      </c>
      <c r="X273" s="29">
        <v>100</v>
      </c>
      <c r="Y273" s="21">
        <v>107.06732673267328</v>
      </c>
      <c r="Z273" s="21">
        <v>107.60000000000001</v>
      </c>
      <c r="AA273" s="29">
        <f t="shared" si="105"/>
        <v>99.504950495049499</v>
      </c>
      <c r="AB273" s="30">
        <f t="shared" si="106"/>
        <v>99.752475247524757</v>
      </c>
      <c r="AC273" s="8">
        <v>0</v>
      </c>
      <c r="AD273" s="8">
        <v>5</v>
      </c>
      <c r="AE273" s="31">
        <f t="shared" si="107"/>
        <v>0</v>
      </c>
      <c r="AF273" s="8">
        <v>2</v>
      </c>
      <c r="AG273" s="8">
        <v>3</v>
      </c>
      <c r="AH273" s="31">
        <v>60</v>
      </c>
      <c r="AI273" s="32">
        <v>2</v>
      </c>
      <c r="AJ273" s="32">
        <v>2</v>
      </c>
      <c r="AK273" s="31">
        <f t="shared" si="108"/>
        <v>100</v>
      </c>
      <c r="AL273" s="33">
        <f t="shared" si="109"/>
        <v>54</v>
      </c>
      <c r="AM273" s="21">
        <v>107.60000000000001</v>
      </c>
      <c r="AN273" s="21">
        <v>107.60000000000001</v>
      </c>
      <c r="AO273" s="34">
        <f t="shared" si="110"/>
        <v>100</v>
      </c>
      <c r="AP273" s="21">
        <v>107.60000000000001</v>
      </c>
      <c r="AQ273" s="21">
        <v>107.60000000000001</v>
      </c>
      <c r="AR273" s="34">
        <f t="shared" si="111"/>
        <v>100</v>
      </c>
      <c r="AS273" s="21">
        <v>100.67524752475248</v>
      </c>
      <c r="AT273" s="21">
        <v>100.67524752475248</v>
      </c>
      <c r="AU273" s="34">
        <f t="shared" si="112"/>
        <v>100</v>
      </c>
      <c r="AV273" s="35">
        <f t="shared" si="113"/>
        <v>100</v>
      </c>
      <c r="AW273" s="27">
        <v>107.60000000000001</v>
      </c>
      <c r="AX273" s="21">
        <v>107.60000000000001</v>
      </c>
      <c r="AY273" s="36">
        <f t="shared" si="95"/>
        <v>100</v>
      </c>
      <c r="AZ273" s="21">
        <v>107.60000000000001</v>
      </c>
      <c r="BA273" s="21">
        <v>107.60000000000001</v>
      </c>
      <c r="BB273" s="36">
        <f t="shared" si="114"/>
        <v>100</v>
      </c>
      <c r="BC273" s="21">
        <v>107.60000000000001</v>
      </c>
      <c r="BD273" s="21">
        <v>107.60000000000001</v>
      </c>
      <c r="BE273" s="36">
        <f t="shared" si="96"/>
        <v>100</v>
      </c>
      <c r="BF273" s="37">
        <f t="shared" si="115"/>
        <v>100</v>
      </c>
      <c r="BG273" s="6">
        <f t="shared" si="116"/>
        <v>90.710091009100921</v>
      </c>
    </row>
    <row r="274" spans="1:245" ht="15.75">
      <c r="A274" s="39"/>
      <c r="B274" s="4" t="s">
        <v>117</v>
      </c>
      <c r="C274" s="21">
        <v>106</v>
      </c>
      <c r="D274" s="8">
        <v>23</v>
      </c>
      <c r="E274" s="8">
        <v>23</v>
      </c>
      <c r="F274" s="22">
        <f t="shared" si="97"/>
        <v>1</v>
      </c>
      <c r="G274" s="8">
        <v>39</v>
      </c>
      <c r="H274" s="8">
        <v>39</v>
      </c>
      <c r="I274" s="23">
        <f t="shared" si="98"/>
        <v>1</v>
      </c>
      <c r="J274" s="24">
        <f t="shared" si="99"/>
        <v>100</v>
      </c>
      <c r="K274" s="8">
        <v>4</v>
      </c>
      <c r="L274" s="8">
        <v>4</v>
      </c>
      <c r="M274" s="25">
        <f t="shared" si="100"/>
        <v>100</v>
      </c>
      <c r="N274" s="21">
        <v>89.007633587786259</v>
      </c>
      <c r="O274" s="21">
        <v>90.625954198473281</v>
      </c>
      <c r="P274" s="26">
        <f t="shared" si="101"/>
        <v>0.98214285714285721</v>
      </c>
      <c r="Q274" s="21">
        <v>79.297709923664115</v>
      </c>
      <c r="R274" s="27">
        <v>82.534351145038158</v>
      </c>
      <c r="S274" s="26">
        <f t="shared" si="102"/>
        <v>0.96078431372549022</v>
      </c>
      <c r="T274" s="25">
        <f t="shared" si="103"/>
        <v>97.146358543417378</v>
      </c>
      <c r="U274" s="28">
        <f t="shared" si="104"/>
        <v>98.858543417366946</v>
      </c>
      <c r="V274" s="8">
        <v>5</v>
      </c>
      <c r="W274" s="8">
        <v>5</v>
      </c>
      <c r="X274" s="29">
        <v>100</v>
      </c>
      <c r="Y274" s="21">
        <v>94.671755725190849</v>
      </c>
      <c r="Z274" s="21">
        <v>106</v>
      </c>
      <c r="AA274" s="29">
        <f t="shared" si="105"/>
        <v>89.312977099236647</v>
      </c>
      <c r="AB274" s="30">
        <f t="shared" si="106"/>
        <v>94.656488549618331</v>
      </c>
      <c r="AC274" s="8">
        <v>0</v>
      </c>
      <c r="AD274" s="8">
        <v>5</v>
      </c>
      <c r="AE274" s="31">
        <f t="shared" si="107"/>
        <v>0</v>
      </c>
      <c r="AF274" s="8">
        <v>1</v>
      </c>
      <c r="AG274" s="8">
        <v>3</v>
      </c>
      <c r="AH274" s="31">
        <v>30</v>
      </c>
      <c r="AI274" s="32">
        <v>2</v>
      </c>
      <c r="AJ274" s="32">
        <v>2</v>
      </c>
      <c r="AK274" s="31">
        <f t="shared" si="108"/>
        <v>100</v>
      </c>
      <c r="AL274" s="33">
        <f t="shared" si="109"/>
        <v>42</v>
      </c>
      <c r="AM274" s="21">
        <v>105.19083969465649</v>
      </c>
      <c r="AN274" s="21">
        <v>106</v>
      </c>
      <c r="AO274" s="34">
        <f t="shared" si="110"/>
        <v>99.236641221374043</v>
      </c>
      <c r="AP274" s="21">
        <v>104.38167938931298</v>
      </c>
      <c r="AQ274" s="21">
        <v>106</v>
      </c>
      <c r="AR274" s="34">
        <f t="shared" si="111"/>
        <v>98.473282442748086</v>
      </c>
      <c r="AS274" s="21">
        <v>79.297709923664129</v>
      </c>
      <c r="AT274" s="21">
        <v>79.297709923664129</v>
      </c>
      <c r="AU274" s="34">
        <f t="shared" si="112"/>
        <v>100</v>
      </c>
      <c r="AV274" s="35">
        <f t="shared" si="113"/>
        <v>99.083969465648863</v>
      </c>
      <c r="AW274" s="27">
        <v>98.717557251908403</v>
      </c>
      <c r="AX274" s="21">
        <v>106</v>
      </c>
      <c r="AY274" s="36">
        <f t="shared" si="95"/>
        <v>93.129770992366417</v>
      </c>
      <c r="AZ274" s="21">
        <v>104.38167938931298</v>
      </c>
      <c r="BA274" s="21">
        <v>106</v>
      </c>
      <c r="BB274" s="36">
        <f t="shared" si="114"/>
        <v>98.473282442748086</v>
      </c>
      <c r="BC274" s="21">
        <v>102.76335877862596</v>
      </c>
      <c r="BD274" s="21">
        <v>106</v>
      </c>
      <c r="BE274" s="36">
        <f t="shared" si="96"/>
        <v>96.946564885496187</v>
      </c>
      <c r="BF274" s="37">
        <f t="shared" si="115"/>
        <v>96.106870229007626</v>
      </c>
      <c r="BG274" s="6">
        <f t="shared" si="116"/>
        <v>86.141174332328362</v>
      </c>
    </row>
    <row r="275" spans="1:245" s="39" customFormat="1" ht="15.75">
      <c r="B275" s="4" t="s">
        <v>80</v>
      </c>
      <c r="C275" s="21">
        <v>100</v>
      </c>
      <c r="D275" s="8">
        <v>24</v>
      </c>
      <c r="E275" s="8">
        <v>24</v>
      </c>
      <c r="F275" s="22">
        <f t="shared" si="97"/>
        <v>1</v>
      </c>
      <c r="G275" s="8">
        <v>39</v>
      </c>
      <c r="H275" s="8">
        <v>39</v>
      </c>
      <c r="I275" s="23">
        <f t="shared" si="98"/>
        <v>1</v>
      </c>
      <c r="J275" s="24">
        <f t="shared" si="99"/>
        <v>100</v>
      </c>
      <c r="K275" s="8">
        <v>4</v>
      </c>
      <c r="L275" s="8">
        <v>4</v>
      </c>
      <c r="M275" s="25">
        <f t="shared" si="100"/>
        <v>100</v>
      </c>
      <c r="N275" s="21">
        <v>87.562189054726375</v>
      </c>
      <c r="O275" s="21">
        <v>88.059701492537314</v>
      </c>
      <c r="P275" s="26">
        <f t="shared" si="101"/>
        <v>0.99435028248587576</v>
      </c>
      <c r="Q275" s="21">
        <v>80.597014925373131</v>
      </c>
      <c r="R275" s="27">
        <v>80.597014925373131</v>
      </c>
      <c r="S275" s="26">
        <f t="shared" si="102"/>
        <v>1</v>
      </c>
      <c r="T275" s="25">
        <f t="shared" si="103"/>
        <v>99.7175141242938</v>
      </c>
      <c r="U275" s="28">
        <f t="shared" si="104"/>
        <v>99.887005649717523</v>
      </c>
      <c r="V275" s="8">
        <v>5</v>
      </c>
      <c r="W275" s="8">
        <v>5</v>
      </c>
      <c r="X275" s="29">
        <v>100</v>
      </c>
      <c r="Y275" s="21">
        <v>99.50248756218906</v>
      </c>
      <c r="Z275" s="21">
        <v>100</v>
      </c>
      <c r="AA275" s="29">
        <f t="shared" si="105"/>
        <v>99.50248756218906</v>
      </c>
      <c r="AB275" s="30">
        <f t="shared" si="106"/>
        <v>99.75124378109453</v>
      </c>
      <c r="AC275" s="8">
        <v>0</v>
      </c>
      <c r="AD275" s="8">
        <v>5</v>
      </c>
      <c r="AE275" s="31">
        <f t="shared" si="107"/>
        <v>0</v>
      </c>
      <c r="AF275" s="8">
        <v>0</v>
      </c>
      <c r="AG275" s="8">
        <v>3</v>
      </c>
      <c r="AH275" s="31">
        <f>AF275*100/3</f>
        <v>0</v>
      </c>
      <c r="AI275" s="32">
        <v>5</v>
      </c>
      <c r="AJ275" s="32">
        <v>5</v>
      </c>
      <c r="AK275" s="31">
        <f t="shared" si="108"/>
        <v>100</v>
      </c>
      <c r="AL275" s="33">
        <f t="shared" si="109"/>
        <v>30</v>
      </c>
      <c r="AM275" s="21">
        <v>99.50248756218906</v>
      </c>
      <c r="AN275" s="21">
        <v>100</v>
      </c>
      <c r="AO275" s="34">
        <f t="shared" si="110"/>
        <v>99.50248756218906</v>
      </c>
      <c r="AP275" s="21">
        <v>100</v>
      </c>
      <c r="AQ275" s="21">
        <v>100</v>
      </c>
      <c r="AR275" s="34">
        <f t="shared" si="111"/>
        <v>100</v>
      </c>
      <c r="AS275" s="21">
        <v>86.567164179104481</v>
      </c>
      <c r="AT275" s="21">
        <v>86.567164179104481</v>
      </c>
      <c r="AU275" s="34">
        <f t="shared" si="112"/>
        <v>100</v>
      </c>
      <c r="AV275" s="35">
        <f t="shared" si="113"/>
        <v>99.800995024875618</v>
      </c>
      <c r="AW275" s="27">
        <v>100</v>
      </c>
      <c r="AX275" s="21">
        <v>100</v>
      </c>
      <c r="AY275" s="36">
        <f t="shared" si="95"/>
        <v>100</v>
      </c>
      <c r="AZ275" s="21">
        <v>98.507462686567166</v>
      </c>
      <c r="BA275" s="21">
        <v>100</v>
      </c>
      <c r="BB275" s="36">
        <f t="shared" si="114"/>
        <v>98.507462686567166</v>
      </c>
      <c r="BC275" s="21">
        <v>100</v>
      </c>
      <c r="BD275" s="21">
        <v>100</v>
      </c>
      <c r="BE275" s="36">
        <f t="shared" si="96"/>
        <v>100</v>
      </c>
      <c r="BF275" s="37">
        <f t="shared" si="115"/>
        <v>99.701492537313442</v>
      </c>
      <c r="BG275" s="6">
        <f t="shared" si="116"/>
        <v>85.828147398600237</v>
      </c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</row>
    <row r="276" spans="1:245" ht="15.75">
      <c r="A276" s="39"/>
      <c r="B276" s="4" t="s">
        <v>118</v>
      </c>
      <c r="C276" s="21">
        <v>131.20000000000002</v>
      </c>
      <c r="D276" s="8">
        <v>15</v>
      </c>
      <c r="E276" s="8">
        <v>15</v>
      </c>
      <c r="F276" s="22">
        <f t="shared" si="97"/>
        <v>1</v>
      </c>
      <c r="G276" s="8">
        <v>39</v>
      </c>
      <c r="H276" s="8">
        <v>39</v>
      </c>
      <c r="I276" s="23">
        <f t="shared" si="98"/>
        <v>1</v>
      </c>
      <c r="J276" s="24">
        <f t="shared" si="99"/>
        <v>100</v>
      </c>
      <c r="K276" s="8">
        <v>4</v>
      </c>
      <c r="L276" s="8">
        <v>4</v>
      </c>
      <c r="M276" s="25">
        <f t="shared" si="100"/>
        <v>100</v>
      </c>
      <c r="N276" s="21">
        <v>124.32489082969434</v>
      </c>
      <c r="O276" s="21">
        <v>126.61659388646289</v>
      </c>
      <c r="P276" s="26">
        <f t="shared" si="101"/>
        <v>0.98190045248868785</v>
      </c>
      <c r="Q276" s="21">
        <v>117.44978165938866</v>
      </c>
      <c r="R276" s="27">
        <v>119.74148471615722</v>
      </c>
      <c r="S276" s="26">
        <f t="shared" si="102"/>
        <v>0.98086124401913877</v>
      </c>
      <c r="T276" s="25">
        <f t="shared" si="103"/>
        <v>98.138084825391331</v>
      </c>
      <c r="U276" s="28">
        <f t="shared" si="104"/>
        <v>99.255233930156535</v>
      </c>
      <c r="V276" s="8">
        <v>5</v>
      </c>
      <c r="W276" s="8">
        <v>5</v>
      </c>
      <c r="X276" s="29">
        <v>100</v>
      </c>
      <c r="Y276" s="21">
        <v>126.02105263157897</v>
      </c>
      <c r="Z276" s="21">
        <v>131.20000000000002</v>
      </c>
      <c r="AA276" s="29">
        <f t="shared" si="105"/>
        <v>96.05263157894737</v>
      </c>
      <c r="AB276" s="30">
        <f t="shared" si="106"/>
        <v>98.026315789473685</v>
      </c>
      <c r="AC276" s="8">
        <v>0</v>
      </c>
      <c r="AD276" s="8">
        <v>5</v>
      </c>
      <c r="AE276" s="31">
        <f t="shared" si="107"/>
        <v>0</v>
      </c>
      <c r="AF276" s="8">
        <v>1</v>
      </c>
      <c r="AG276" s="8">
        <v>3</v>
      </c>
      <c r="AH276" s="31">
        <v>30</v>
      </c>
      <c r="AI276" s="32">
        <v>9</v>
      </c>
      <c r="AJ276" s="32">
        <v>9</v>
      </c>
      <c r="AK276" s="31">
        <f t="shared" si="108"/>
        <v>100</v>
      </c>
      <c r="AL276" s="33">
        <f t="shared" si="109"/>
        <v>42</v>
      </c>
      <c r="AM276" s="21">
        <v>129.47368421052633</v>
      </c>
      <c r="AN276" s="21">
        <v>131.20000000000002</v>
      </c>
      <c r="AO276" s="34">
        <f t="shared" si="110"/>
        <v>98.68421052631578</v>
      </c>
      <c r="AP276" s="21">
        <v>130.04912280701757</v>
      </c>
      <c r="AQ276" s="21">
        <v>131.20000000000002</v>
      </c>
      <c r="AR276" s="34">
        <f t="shared" si="111"/>
        <v>99.122807017543863</v>
      </c>
      <c r="AS276" s="21">
        <v>120.26666666666667</v>
      </c>
      <c r="AT276" s="21">
        <v>120.8421052631579</v>
      </c>
      <c r="AU276" s="34">
        <f t="shared" si="112"/>
        <v>99.523809523809518</v>
      </c>
      <c r="AV276" s="35">
        <f t="shared" si="113"/>
        <v>99.027568922305761</v>
      </c>
      <c r="AW276" s="27">
        <v>126.59649122807019</v>
      </c>
      <c r="AX276" s="21">
        <v>131.20000000000002</v>
      </c>
      <c r="AY276" s="36">
        <f t="shared" si="95"/>
        <v>96.491228070175438</v>
      </c>
      <c r="AZ276" s="21">
        <v>128.89824561403512</v>
      </c>
      <c r="BA276" s="21">
        <v>131.20000000000002</v>
      </c>
      <c r="BB276" s="36">
        <f t="shared" si="114"/>
        <v>98.245614035087726</v>
      </c>
      <c r="BC276" s="21">
        <v>126.59649122807019</v>
      </c>
      <c r="BD276" s="21">
        <v>131.20000000000002</v>
      </c>
      <c r="BE276" s="36">
        <f t="shared" si="96"/>
        <v>96.491228070175438</v>
      </c>
      <c r="BF276" s="37">
        <f t="shared" si="115"/>
        <v>96.84210526315789</v>
      </c>
      <c r="BG276" s="6">
        <f t="shared" si="116"/>
        <v>87.030244781018766</v>
      </c>
    </row>
    <row r="277" spans="1:245" ht="15.75">
      <c r="A277" s="39"/>
      <c r="B277" s="4" t="s">
        <v>119</v>
      </c>
      <c r="C277" s="21">
        <v>103.2</v>
      </c>
      <c r="D277" s="8">
        <v>23</v>
      </c>
      <c r="E277" s="8">
        <v>23</v>
      </c>
      <c r="F277" s="22">
        <f t="shared" si="97"/>
        <v>1</v>
      </c>
      <c r="G277" s="8">
        <v>39</v>
      </c>
      <c r="H277" s="8">
        <v>39</v>
      </c>
      <c r="I277" s="23">
        <f t="shared" si="98"/>
        <v>1</v>
      </c>
      <c r="J277" s="24">
        <f t="shared" si="99"/>
        <v>100</v>
      </c>
      <c r="K277" s="8">
        <v>4</v>
      </c>
      <c r="L277" s="8">
        <v>4</v>
      </c>
      <c r="M277" s="25">
        <f t="shared" si="100"/>
        <v>100</v>
      </c>
      <c r="N277" s="21">
        <v>70.82352941176471</v>
      </c>
      <c r="O277" s="21">
        <v>78.917647058823533</v>
      </c>
      <c r="P277" s="26">
        <f t="shared" si="101"/>
        <v>0.89743589743589747</v>
      </c>
      <c r="Q277" s="21">
        <v>58.682352941176475</v>
      </c>
      <c r="R277" s="27">
        <v>70.82352941176471</v>
      </c>
      <c r="S277" s="26">
        <f t="shared" si="102"/>
        <v>0.82857142857142863</v>
      </c>
      <c r="T277" s="25">
        <f t="shared" si="103"/>
        <v>86.300366300366306</v>
      </c>
      <c r="U277" s="28">
        <f t="shared" si="104"/>
        <v>94.520146520146525</v>
      </c>
      <c r="V277" s="8">
        <v>5</v>
      </c>
      <c r="W277" s="8">
        <v>5</v>
      </c>
      <c r="X277" s="29">
        <v>100</v>
      </c>
      <c r="Y277" s="21">
        <v>82.351515151515144</v>
      </c>
      <c r="Z277" s="21">
        <v>103.2</v>
      </c>
      <c r="AA277" s="29">
        <f t="shared" si="105"/>
        <v>79.797979797979792</v>
      </c>
      <c r="AB277" s="30">
        <f t="shared" si="106"/>
        <v>89.898989898989896</v>
      </c>
      <c r="AC277" s="8">
        <v>0</v>
      </c>
      <c r="AD277" s="8">
        <v>5</v>
      </c>
      <c r="AE277" s="31">
        <f t="shared" si="107"/>
        <v>0</v>
      </c>
      <c r="AF277" s="8">
        <v>1</v>
      </c>
      <c r="AG277" s="8">
        <v>3</v>
      </c>
      <c r="AH277" s="31">
        <v>30</v>
      </c>
      <c r="AI277" s="32">
        <v>5</v>
      </c>
      <c r="AJ277" s="32">
        <v>5</v>
      </c>
      <c r="AK277" s="31">
        <f t="shared" si="108"/>
        <v>100</v>
      </c>
      <c r="AL277" s="33">
        <f t="shared" si="109"/>
        <v>42</v>
      </c>
      <c r="AM277" s="21">
        <v>96.945454545454538</v>
      </c>
      <c r="AN277" s="21">
        <v>103.2</v>
      </c>
      <c r="AO277" s="34">
        <f t="shared" si="110"/>
        <v>93.939393939393938</v>
      </c>
      <c r="AP277" s="21">
        <v>100.07272727272728</v>
      </c>
      <c r="AQ277" s="21">
        <v>103.2</v>
      </c>
      <c r="AR277" s="34">
        <f t="shared" si="111"/>
        <v>96.969696969696969</v>
      </c>
      <c r="AS277" s="21">
        <v>62.130612244897954</v>
      </c>
      <c r="AT277" s="21">
        <v>65.289795918367346</v>
      </c>
      <c r="AU277" s="34">
        <f t="shared" si="112"/>
        <v>95.161290322580641</v>
      </c>
      <c r="AV277" s="35">
        <f t="shared" si="113"/>
        <v>95.395894428152502</v>
      </c>
      <c r="AW277" s="27">
        <v>88.457142857142856</v>
      </c>
      <c r="AX277" s="21">
        <v>103.2</v>
      </c>
      <c r="AY277" s="36">
        <f t="shared" si="95"/>
        <v>85.714285714285708</v>
      </c>
      <c r="AZ277" s="21">
        <v>97.934693877551013</v>
      </c>
      <c r="BA277" s="21">
        <v>103.2</v>
      </c>
      <c r="BB277" s="36">
        <f t="shared" si="114"/>
        <v>94.897959183673464</v>
      </c>
      <c r="BC277" s="21">
        <v>89.510204081632665</v>
      </c>
      <c r="BD277" s="21">
        <v>103.2</v>
      </c>
      <c r="BE277" s="36">
        <f t="shared" si="96"/>
        <v>86.734693877551024</v>
      </c>
      <c r="BF277" s="37">
        <f t="shared" si="115"/>
        <v>88.061224489795919</v>
      </c>
      <c r="BG277" s="6">
        <f t="shared" si="116"/>
        <v>81.975251067416963</v>
      </c>
    </row>
    <row r="278" spans="1:245" ht="15.75">
      <c r="A278" s="39"/>
      <c r="B278" s="4" t="s">
        <v>120</v>
      </c>
      <c r="C278" s="21">
        <v>55.6</v>
      </c>
      <c r="D278" s="8">
        <v>18</v>
      </c>
      <c r="E278" s="8">
        <v>18</v>
      </c>
      <c r="F278" s="22">
        <f t="shared" si="97"/>
        <v>1</v>
      </c>
      <c r="G278" s="8">
        <v>39</v>
      </c>
      <c r="H278" s="8">
        <v>39</v>
      </c>
      <c r="I278" s="23">
        <f t="shared" si="98"/>
        <v>1</v>
      </c>
      <c r="J278" s="24">
        <f t="shared" si="99"/>
        <v>100</v>
      </c>
      <c r="K278" s="8">
        <v>4</v>
      </c>
      <c r="L278" s="8">
        <v>4</v>
      </c>
      <c r="M278" s="25">
        <f t="shared" si="100"/>
        <v>100</v>
      </c>
      <c r="N278" s="21">
        <v>52.029357798165137</v>
      </c>
      <c r="O278" s="21">
        <v>52.539449541284405</v>
      </c>
      <c r="P278" s="26">
        <f t="shared" si="101"/>
        <v>0.99029126213592233</v>
      </c>
      <c r="Q278" s="21">
        <v>34.686238532110089</v>
      </c>
      <c r="R278" s="27">
        <v>36.726605504587155</v>
      </c>
      <c r="S278" s="26">
        <f t="shared" si="102"/>
        <v>0.94444444444444442</v>
      </c>
      <c r="T278" s="25">
        <f t="shared" si="103"/>
        <v>96.736785329018332</v>
      </c>
      <c r="U278" s="28">
        <f t="shared" si="104"/>
        <v>98.694714131607327</v>
      </c>
      <c r="V278" s="8">
        <v>5</v>
      </c>
      <c r="W278" s="8">
        <v>5</v>
      </c>
      <c r="X278" s="29">
        <v>100</v>
      </c>
      <c r="Y278" s="21">
        <v>49.98899082568807</v>
      </c>
      <c r="Z278" s="21">
        <v>55.6</v>
      </c>
      <c r="AA278" s="29">
        <f t="shared" si="105"/>
        <v>89.908256880733944</v>
      </c>
      <c r="AB278" s="30">
        <f t="shared" si="106"/>
        <v>94.954128440366972</v>
      </c>
      <c r="AC278" s="8">
        <v>0</v>
      </c>
      <c r="AD278" s="8">
        <v>5</v>
      </c>
      <c r="AE278" s="31">
        <f t="shared" si="107"/>
        <v>0</v>
      </c>
      <c r="AF278" s="8">
        <v>1</v>
      </c>
      <c r="AG278" s="8">
        <v>3</v>
      </c>
      <c r="AH278" s="31">
        <v>30</v>
      </c>
      <c r="AI278" s="32">
        <v>2</v>
      </c>
      <c r="AJ278" s="32">
        <v>2</v>
      </c>
      <c r="AK278" s="31">
        <f t="shared" si="108"/>
        <v>100</v>
      </c>
      <c r="AL278" s="33">
        <f t="shared" si="109"/>
        <v>42</v>
      </c>
      <c r="AM278" s="21">
        <v>53.559633027522935</v>
      </c>
      <c r="AN278" s="21">
        <v>55.6</v>
      </c>
      <c r="AO278" s="34">
        <f t="shared" si="110"/>
        <v>96.330275229357795</v>
      </c>
      <c r="AP278" s="21">
        <v>53.049541284403674</v>
      </c>
      <c r="AQ278" s="21">
        <v>55.6</v>
      </c>
      <c r="AR278" s="34">
        <f t="shared" si="111"/>
        <v>95.412844036697251</v>
      </c>
      <c r="AS278" s="21">
        <v>38.766972477064229</v>
      </c>
      <c r="AT278" s="21">
        <v>39.787155963302759</v>
      </c>
      <c r="AU278" s="34">
        <f t="shared" si="112"/>
        <v>97.435897435897445</v>
      </c>
      <c r="AV278" s="35">
        <f t="shared" si="113"/>
        <v>96.184427193601508</v>
      </c>
      <c r="AW278" s="27">
        <v>53.049541284403674</v>
      </c>
      <c r="AX278" s="21">
        <v>55.6</v>
      </c>
      <c r="AY278" s="36">
        <f t="shared" si="95"/>
        <v>95.412844036697251</v>
      </c>
      <c r="AZ278" s="21">
        <v>53.559633027522935</v>
      </c>
      <c r="BA278" s="21">
        <v>55.6</v>
      </c>
      <c r="BB278" s="36">
        <f t="shared" si="114"/>
        <v>96.330275229357795</v>
      </c>
      <c r="BC278" s="21">
        <v>53.049541284403674</v>
      </c>
      <c r="BD278" s="21">
        <v>55.6</v>
      </c>
      <c r="BE278" s="36">
        <f t="shared" si="96"/>
        <v>95.412844036697251</v>
      </c>
      <c r="BF278" s="37">
        <f t="shared" si="115"/>
        <v>95.596330275229349</v>
      </c>
      <c r="BG278" s="6">
        <f t="shared" si="116"/>
        <v>85.485920008161017</v>
      </c>
    </row>
    <row r="279" spans="1:245" ht="15.75">
      <c r="A279" s="39"/>
      <c r="B279" s="4" t="s">
        <v>121</v>
      </c>
      <c r="C279" s="21">
        <v>108.4</v>
      </c>
      <c r="D279" s="8">
        <v>22</v>
      </c>
      <c r="E279" s="8">
        <v>22</v>
      </c>
      <c r="F279" s="22">
        <f t="shared" si="97"/>
        <v>1</v>
      </c>
      <c r="G279" s="8">
        <v>39</v>
      </c>
      <c r="H279" s="8">
        <v>39</v>
      </c>
      <c r="I279" s="23">
        <f t="shared" si="98"/>
        <v>1</v>
      </c>
      <c r="J279" s="24">
        <f t="shared" si="99"/>
        <v>100</v>
      </c>
      <c r="K279" s="8">
        <v>4</v>
      </c>
      <c r="L279" s="8">
        <v>4</v>
      </c>
      <c r="M279" s="25">
        <f t="shared" si="100"/>
        <v>100</v>
      </c>
      <c r="N279" s="21">
        <v>85.852800000000002</v>
      </c>
      <c r="O279" s="21">
        <v>89.321600000000018</v>
      </c>
      <c r="P279" s="26">
        <f t="shared" si="101"/>
        <v>0.96116504854368912</v>
      </c>
      <c r="Q279" s="21">
        <v>69.376000000000019</v>
      </c>
      <c r="R279" s="27">
        <v>77.180800000000019</v>
      </c>
      <c r="S279" s="26">
        <f t="shared" si="102"/>
        <v>0.898876404494382</v>
      </c>
      <c r="T279" s="25">
        <f t="shared" si="103"/>
        <v>93.002072651903561</v>
      </c>
      <c r="U279" s="28">
        <f t="shared" si="104"/>
        <v>97.200829060761436</v>
      </c>
      <c r="V279" s="8">
        <v>5</v>
      </c>
      <c r="W279" s="8">
        <v>5</v>
      </c>
      <c r="X279" s="29">
        <v>100</v>
      </c>
      <c r="Y279" s="21">
        <v>97.993600000000015</v>
      </c>
      <c r="Z279" s="21">
        <v>108.4</v>
      </c>
      <c r="AA279" s="29">
        <f t="shared" si="105"/>
        <v>90.40000000000002</v>
      </c>
      <c r="AB279" s="30">
        <f t="shared" si="106"/>
        <v>95.200000000000017</v>
      </c>
      <c r="AC279" s="8">
        <v>0</v>
      </c>
      <c r="AD279" s="8">
        <v>5</v>
      </c>
      <c r="AE279" s="31">
        <f t="shared" si="107"/>
        <v>0</v>
      </c>
      <c r="AF279" s="8">
        <v>0</v>
      </c>
      <c r="AG279" s="8">
        <v>3</v>
      </c>
      <c r="AH279" s="31">
        <f>AF279*100/3</f>
        <v>0</v>
      </c>
      <c r="AI279" s="32">
        <v>7</v>
      </c>
      <c r="AJ279" s="32">
        <v>9</v>
      </c>
      <c r="AK279" s="31">
        <f t="shared" si="108"/>
        <v>77.777777777777786</v>
      </c>
      <c r="AL279" s="33">
        <f t="shared" si="109"/>
        <v>23.333333333333336</v>
      </c>
      <c r="AM279" s="21">
        <v>106.66560000000001</v>
      </c>
      <c r="AN279" s="21">
        <v>108.4</v>
      </c>
      <c r="AO279" s="34">
        <f t="shared" si="110"/>
        <v>98.4</v>
      </c>
      <c r="AP279" s="21">
        <v>107.53280000000001</v>
      </c>
      <c r="AQ279" s="21">
        <v>108.4</v>
      </c>
      <c r="AR279" s="34">
        <f t="shared" si="111"/>
        <v>99.2</v>
      </c>
      <c r="AS279" s="21">
        <v>75.446400000000011</v>
      </c>
      <c r="AT279" s="21">
        <v>76.313600000000008</v>
      </c>
      <c r="AU279" s="34">
        <f t="shared" si="112"/>
        <v>98.86363636363636</v>
      </c>
      <c r="AV279" s="35">
        <f t="shared" si="113"/>
        <v>98.812727272727301</v>
      </c>
      <c r="AW279" s="27">
        <v>100.59519999999999</v>
      </c>
      <c r="AX279" s="21">
        <v>108.4</v>
      </c>
      <c r="AY279" s="36">
        <f t="shared" si="95"/>
        <v>92.799999999999983</v>
      </c>
      <c r="AZ279" s="21">
        <v>105.7984</v>
      </c>
      <c r="BA279" s="21">
        <v>108.4</v>
      </c>
      <c r="BB279" s="36">
        <f t="shared" si="114"/>
        <v>97.6</v>
      </c>
      <c r="BC279" s="21">
        <v>105.7984</v>
      </c>
      <c r="BD279" s="21">
        <v>108.4</v>
      </c>
      <c r="BE279" s="36">
        <f t="shared" si="96"/>
        <v>97.6</v>
      </c>
      <c r="BF279" s="37">
        <f t="shared" si="115"/>
        <v>96.16</v>
      </c>
      <c r="BG279" s="6">
        <f t="shared" si="116"/>
        <v>82.141377933364424</v>
      </c>
    </row>
    <row r="280" spans="1:245" ht="15.75">
      <c r="A280" s="39"/>
      <c r="B280" s="4" t="s">
        <v>122</v>
      </c>
      <c r="C280" s="21">
        <v>48.400000000000006</v>
      </c>
      <c r="D280" s="8">
        <v>15</v>
      </c>
      <c r="E280" s="8">
        <v>15</v>
      </c>
      <c r="F280" s="22">
        <f t="shared" si="97"/>
        <v>1</v>
      </c>
      <c r="G280" s="8">
        <v>39</v>
      </c>
      <c r="H280" s="8">
        <v>39</v>
      </c>
      <c r="I280" s="23">
        <f t="shared" si="98"/>
        <v>1</v>
      </c>
      <c r="J280" s="24">
        <f t="shared" si="99"/>
        <v>100</v>
      </c>
      <c r="K280" s="8">
        <v>4</v>
      </c>
      <c r="L280" s="8">
        <v>4</v>
      </c>
      <c r="M280" s="25">
        <f t="shared" si="100"/>
        <v>100</v>
      </c>
      <c r="N280" s="21">
        <v>45.711111111111109</v>
      </c>
      <c r="O280" s="21">
        <v>46.383333333333333</v>
      </c>
      <c r="P280" s="26">
        <f t="shared" si="101"/>
        <v>0.98550724637681153</v>
      </c>
      <c r="Q280" s="21">
        <v>36.300000000000011</v>
      </c>
      <c r="R280" s="27">
        <v>38.316666666666677</v>
      </c>
      <c r="S280" s="26">
        <f t="shared" si="102"/>
        <v>0.94736842105263164</v>
      </c>
      <c r="T280" s="25">
        <f t="shared" si="103"/>
        <v>96.643783371472153</v>
      </c>
      <c r="U280" s="28">
        <f t="shared" si="104"/>
        <v>98.657513348588864</v>
      </c>
      <c r="V280" s="8">
        <v>5</v>
      </c>
      <c r="W280" s="8">
        <v>5</v>
      </c>
      <c r="X280" s="29">
        <v>100</v>
      </c>
      <c r="Y280" s="21">
        <v>41.005555555555567</v>
      </c>
      <c r="Z280" s="21">
        <v>48.400000000000006</v>
      </c>
      <c r="AA280" s="29">
        <f t="shared" si="105"/>
        <v>84.722222222222229</v>
      </c>
      <c r="AB280" s="30">
        <f t="shared" si="106"/>
        <v>92.361111111111114</v>
      </c>
      <c r="AC280" s="8">
        <v>1</v>
      </c>
      <c r="AD280" s="8">
        <v>5</v>
      </c>
      <c r="AE280" s="31">
        <f t="shared" si="107"/>
        <v>20</v>
      </c>
      <c r="AF280" s="8">
        <v>2</v>
      </c>
      <c r="AG280" s="8">
        <v>3</v>
      </c>
      <c r="AH280" s="31">
        <v>60</v>
      </c>
      <c r="AI280" s="32">
        <v>1</v>
      </c>
      <c r="AJ280" s="32">
        <v>1</v>
      </c>
      <c r="AK280" s="31">
        <f t="shared" si="108"/>
        <v>100</v>
      </c>
      <c r="AL280" s="33">
        <f t="shared" si="109"/>
        <v>60</v>
      </c>
      <c r="AM280" s="21">
        <v>47.727777777777789</v>
      </c>
      <c r="AN280" s="21">
        <v>48.400000000000006</v>
      </c>
      <c r="AO280" s="34">
        <f t="shared" si="110"/>
        <v>98.611111111111128</v>
      </c>
      <c r="AP280" s="21">
        <v>47.727777777777789</v>
      </c>
      <c r="AQ280" s="21">
        <v>48.400000000000006</v>
      </c>
      <c r="AR280" s="34">
        <f t="shared" si="111"/>
        <v>98.611111111111128</v>
      </c>
      <c r="AS280" s="21">
        <v>41.677777777777791</v>
      </c>
      <c r="AT280" s="21">
        <v>42.350000000000009</v>
      </c>
      <c r="AU280" s="34">
        <f t="shared" si="112"/>
        <v>98.412698412698433</v>
      </c>
      <c r="AV280" s="35">
        <f t="shared" si="113"/>
        <v>98.571428571428598</v>
      </c>
      <c r="AW280" s="27">
        <v>45.711111111111116</v>
      </c>
      <c r="AX280" s="21">
        <v>48.400000000000006</v>
      </c>
      <c r="AY280" s="36">
        <f t="shared" si="95"/>
        <v>94.444444444444443</v>
      </c>
      <c r="AZ280" s="21">
        <v>45.711111111111116</v>
      </c>
      <c r="BA280" s="21">
        <v>48.400000000000006</v>
      </c>
      <c r="BB280" s="36">
        <f t="shared" si="114"/>
        <v>94.444444444444443</v>
      </c>
      <c r="BC280" s="21">
        <v>45.711111111111116</v>
      </c>
      <c r="BD280" s="21">
        <v>48.400000000000006</v>
      </c>
      <c r="BE280" s="36">
        <f t="shared" si="96"/>
        <v>94.444444444444443</v>
      </c>
      <c r="BF280" s="37">
        <f t="shared" si="115"/>
        <v>94.444444444444443</v>
      </c>
      <c r="BG280" s="6">
        <f t="shared" si="116"/>
        <v>88.806899495114607</v>
      </c>
    </row>
    <row r="281" spans="1:245" ht="15.75">
      <c r="A281" s="39"/>
      <c r="B281" s="4" t="s">
        <v>81</v>
      </c>
      <c r="C281" s="21">
        <v>90</v>
      </c>
      <c r="D281" s="8">
        <v>23</v>
      </c>
      <c r="E281" s="8">
        <v>23</v>
      </c>
      <c r="F281" s="22">
        <f t="shared" si="97"/>
        <v>1</v>
      </c>
      <c r="G281" s="8">
        <v>39</v>
      </c>
      <c r="H281" s="8">
        <v>39</v>
      </c>
      <c r="I281" s="23">
        <f t="shared" si="98"/>
        <v>1</v>
      </c>
      <c r="J281" s="24">
        <f t="shared" si="99"/>
        <v>100</v>
      </c>
      <c r="K281" s="8">
        <v>4</v>
      </c>
      <c r="L281" s="8">
        <v>4</v>
      </c>
      <c r="M281" s="25">
        <f t="shared" si="100"/>
        <v>100</v>
      </c>
      <c r="N281" s="21">
        <v>83.076923076923094</v>
      </c>
      <c r="O281" s="21">
        <v>85.673076923076934</v>
      </c>
      <c r="P281" s="26">
        <f t="shared" si="101"/>
        <v>0.96969696969696972</v>
      </c>
      <c r="Q281" s="21">
        <v>57.980769230769226</v>
      </c>
      <c r="R281" s="27">
        <v>61.00961538461538</v>
      </c>
      <c r="S281" s="26">
        <f t="shared" si="102"/>
        <v>0.95035460992907805</v>
      </c>
      <c r="T281" s="25">
        <f t="shared" si="103"/>
        <v>96.002578981302392</v>
      </c>
      <c r="U281" s="28">
        <f t="shared" si="104"/>
        <v>98.401031592520951</v>
      </c>
      <c r="V281" s="8">
        <v>5</v>
      </c>
      <c r="W281" s="8">
        <v>5</v>
      </c>
      <c r="X281" s="29">
        <v>100</v>
      </c>
      <c r="Y281" s="21">
        <v>78.317307692307693</v>
      </c>
      <c r="Z281" s="21">
        <v>90</v>
      </c>
      <c r="AA281" s="29">
        <f t="shared" si="105"/>
        <v>87.019230769230774</v>
      </c>
      <c r="AB281" s="30">
        <f t="shared" si="106"/>
        <v>93.509615384615387</v>
      </c>
      <c r="AC281" s="8">
        <v>0</v>
      </c>
      <c r="AD281" s="8">
        <v>5</v>
      </c>
      <c r="AE281" s="31">
        <f t="shared" si="107"/>
        <v>0</v>
      </c>
      <c r="AF281" s="8">
        <v>1</v>
      </c>
      <c r="AG281" s="8">
        <v>3</v>
      </c>
      <c r="AH281" s="31">
        <v>30</v>
      </c>
      <c r="AI281" s="32">
        <v>4</v>
      </c>
      <c r="AJ281" s="32">
        <v>5</v>
      </c>
      <c r="AK281" s="31">
        <f t="shared" si="108"/>
        <v>80</v>
      </c>
      <c r="AL281" s="33">
        <f t="shared" si="109"/>
        <v>36</v>
      </c>
      <c r="AM281" s="21">
        <v>86.105769230769226</v>
      </c>
      <c r="AN281" s="21">
        <v>90</v>
      </c>
      <c r="AO281" s="34">
        <f t="shared" si="110"/>
        <v>95.67307692307692</v>
      </c>
      <c r="AP281" s="21">
        <v>86.971153846153854</v>
      </c>
      <c r="AQ281" s="21">
        <v>90</v>
      </c>
      <c r="AR281" s="34">
        <f t="shared" si="111"/>
        <v>96.634615384615401</v>
      </c>
      <c r="AS281" s="21">
        <v>51.49038461538462</v>
      </c>
      <c r="AT281" s="21">
        <v>51.923076923076927</v>
      </c>
      <c r="AU281" s="34">
        <f t="shared" si="112"/>
        <v>99.166666666666671</v>
      </c>
      <c r="AV281" s="35">
        <f t="shared" si="113"/>
        <v>96.756410256410277</v>
      </c>
      <c r="AW281" s="27">
        <v>84.807692307692307</v>
      </c>
      <c r="AX281" s="21">
        <v>90</v>
      </c>
      <c r="AY281" s="36">
        <f t="shared" si="95"/>
        <v>94.230769230769226</v>
      </c>
      <c r="AZ281" s="21">
        <v>87.403846153846146</v>
      </c>
      <c r="BA281" s="21">
        <v>90</v>
      </c>
      <c r="BB281" s="36">
        <f t="shared" si="114"/>
        <v>97.115384615384599</v>
      </c>
      <c r="BC281" s="21">
        <v>86.105769230769226</v>
      </c>
      <c r="BD281" s="21">
        <v>90</v>
      </c>
      <c r="BE281" s="36">
        <f t="shared" si="96"/>
        <v>95.67307692307692</v>
      </c>
      <c r="BF281" s="37">
        <f t="shared" si="115"/>
        <v>95.528846153846146</v>
      </c>
      <c r="BG281" s="6">
        <f t="shared" si="116"/>
        <v>84.039180677478555</v>
      </c>
    </row>
    <row r="282" spans="1:245" ht="15.75">
      <c r="A282" s="39"/>
      <c r="B282" s="4" t="s">
        <v>123</v>
      </c>
      <c r="C282" s="21">
        <v>36</v>
      </c>
      <c r="D282" s="8">
        <v>15</v>
      </c>
      <c r="E282" s="8">
        <v>20</v>
      </c>
      <c r="F282" s="22">
        <f t="shared" si="97"/>
        <v>0.75</v>
      </c>
      <c r="G282" s="8">
        <v>39</v>
      </c>
      <c r="H282" s="8">
        <v>39</v>
      </c>
      <c r="I282" s="23">
        <f t="shared" si="98"/>
        <v>1</v>
      </c>
      <c r="J282" s="24">
        <f t="shared" si="99"/>
        <v>87.5</v>
      </c>
      <c r="K282" s="8">
        <v>4</v>
      </c>
      <c r="L282" s="8">
        <v>4</v>
      </c>
      <c r="M282" s="25">
        <f t="shared" si="100"/>
        <v>100</v>
      </c>
      <c r="N282" s="21">
        <v>33.352941176470587</v>
      </c>
      <c r="O282" s="21">
        <v>33.882352941176471</v>
      </c>
      <c r="P282" s="26">
        <f t="shared" si="101"/>
        <v>0.984375</v>
      </c>
      <c r="Q282" s="21">
        <v>30.176470588235293</v>
      </c>
      <c r="R282" s="27">
        <v>31.235294117647058</v>
      </c>
      <c r="S282" s="26">
        <f t="shared" si="102"/>
        <v>0.96610169491525422</v>
      </c>
      <c r="T282" s="25">
        <f t="shared" si="103"/>
        <v>97.523834745762713</v>
      </c>
      <c r="U282" s="28">
        <f t="shared" si="104"/>
        <v>95.259533898305079</v>
      </c>
      <c r="V282" s="8">
        <v>5</v>
      </c>
      <c r="W282" s="8">
        <v>5</v>
      </c>
      <c r="X282" s="29">
        <v>100</v>
      </c>
      <c r="Y282" s="21">
        <v>33.882352941176471</v>
      </c>
      <c r="Z282" s="21">
        <v>36</v>
      </c>
      <c r="AA282" s="29">
        <f t="shared" si="105"/>
        <v>94.117647058823522</v>
      </c>
      <c r="AB282" s="30">
        <f t="shared" si="106"/>
        <v>97.058823529411768</v>
      </c>
      <c r="AC282" s="8">
        <v>0</v>
      </c>
      <c r="AD282" s="8">
        <v>5</v>
      </c>
      <c r="AE282" s="31">
        <f t="shared" si="107"/>
        <v>0</v>
      </c>
      <c r="AF282" s="8">
        <v>0</v>
      </c>
      <c r="AG282" s="8">
        <v>3</v>
      </c>
      <c r="AH282" s="31">
        <f>AF282*100/3</f>
        <v>0</v>
      </c>
      <c r="AI282" s="32">
        <v>2</v>
      </c>
      <c r="AJ282" s="32">
        <v>2</v>
      </c>
      <c r="AK282" s="31">
        <f t="shared" si="108"/>
        <v>100</v>
      </c>
      <c r="AL282" s="33">
        <f t="shared" si="109"/>
        <v>30</v>
      </c>
      <c r="AM282" s="21">
        <v>35.462686567164184</v>
      </c>
      <c r="AN282" s="21">
        <v>36</v>
      </c>
      <c r="AO282" s="34">
        <f t="shared" si="110"/>
        <v>98.50746268656718</v>
      </c>
      <c r="AP282" s="21">
        <v>35.462686567164184</v>
      </c>
      <c r="AQ282" s="21">
        <v>36</v>
      </c>
      <c r="AR282" s="34">
        <f t="shared" si="111"/>
        <v>98.50746268656718</v>
      </c>
      <c r="AS282" s="21">
        <v>30.089552238805972</v>
      </c>
      <c r="AT282" s="21">
        <v>30.089552238805972</v>
      </c>
      <c r="AU282" s="34">
        <f t="shared" si="112"/>
        <v>100</v>
      </c>
      <c r="AV282" s="35">
        <f t="shared" si="113"/>
        <v>98.805970149253753</v>
      </c>
      <c r="AW282" s="27">
        <v>34.92537313432836</v>
      </c>
      <c r="AX282" s="21">
        <v>36</v>
      </c>
      <c r="AY282" s="36">
        <f t="shared" si="95"/>
        <v>97.014925373134332</v>
      </c>
      <c r="AZ282" s="21">
        <v>35.462686567164184</v>
      </c>
      <c r="BA282" s="21">
        <v>36</v>
      </c>
      <c r="BB282" s="36">
        <f t="shared" si="114"/>
        <v>98.50746268656718</v>
      </c>
      <c r="BC282" s="21">
        <v>35.462686567164184</v>
      </c>
      <c r="BD282" s="21">
        <v>36</v>
      </c>
      <c r="BE282" s="36">
        <f t="shared" si="96"/>
        <v>98.50746268656718</v>
      </c>
      <c r="BF282" s="37">
        <f t="shared" si="115"/>
        <v>98.059701492537329</v>
      </c>
      <c r="BG282" s="6">
        <f t="shared" si="116"/>
        <v>83.836805813901577</v>
      </c>
    </row>
    <row r="283" spans="1:245" ht="15.75">
      <c r="A283" s="39"/>
      <c r="B283" s="4" t="s">
        <v>124</v>
      </c>
      <c r="C283" s="21">
        <v>117.2</v>
      </c>
      <c r="D283" s="8">
        <v>23</v>
      </c>
      <c r="E283" s="8">
        <v>23</v>
      </c>
      <c r="F283" s="22">
        <f t="shared" si="97"/>
        <v>1</v>
      </c>
      <c r="G283" s="8">
        <v>39</v>
      </c>
      <c r="H283" s="8">
        <v>39</v>
      </c>
      <c r="I283" s="23">
        <f t="shared" si="98"/>
        <v>1</v>
      </c>
      <c r="J283" s="24">
        <f t="shared" si="99"/>
        <v>100</v>
      </c>
      <c r="K283" s="8">
        <v>4</v>
      </c>
      <c r="L283" s="8">
        <v>4</v>
      </c>
      <c r="M283" s="25">
        <f t="shared" si="100"/>
        <v>100</v>
      </c>
      <c r="N283" s="21">
        <v>107.74383429672447</v>
      </c>
      <c r="O283" s="21">
        <v>109.3236559139785</v>
      </c>
      <c r="P283" s="26">
        <f t="shared" si="101"/>
        <v>0.98554913294797686</v>
      </c>
      <c r="Q283" s="21">
        <v>80.239353099730465</v>
      </c>
      <c r="R283" s="27">
        <v>85.293800539083563</v>
      </c>
      <c r="S283" s="26">
        <f t="shared" si="102"/>
        <v>0.94074074074074077</v>
      </c>
      <c r="T283" s="25">
        <f t="shared" si="103"/>
        <v>96.314493684435874</v>
      </c>
      <c r="U283" s="28">
        <f t="shared" si="104"/>
        <v>98.525797473774361</v>
      </c>
      <c r="V283" s="8">
        <v>5</v>
      </c>
      <c r="W283" s="8">
        <v>5</v>
      </c>
      <c r="X283" s="29">
        <v>100</v>
      </c>
      <c r="Y283" s="21">
        <v>106.77520215633423</v>
      </c>
      <c r="Z283" s="21">
        <v>117.2</v>
      </c>
      <c r="AA283" s="29">
        <f t="shared" si="105"/>
        <v>91.105121293800536</v>
      </c>
      <c r="AB283" s="30">
        <f t="shared" si="106"/>
        <v>95.552560646900275</v>
      </c>
      <c r="AC283" s="8">
        <v>0</v>
      </c>
      <c r="AD283" s="8">
        <v>5</v>
      </c>
      <c r="AE283" s="31">
        <f t="shared" si="107"/>
        <v>0</v>
      </c>
      <c r="AF283" s="8">
        <v>3</v>
      </c>
      <c r="AG283" s="8">
        <v>3</v>
      </c>
      <c r="AH283" s="31">
        <f>AF283*100/3</f>
        <v>100</v>
      </c>
      <c r="AI283" s="32">
        <v>4</v>
      </c>
      <c r="AJ283" s="32">
        <v>4</v>
      </c>
      <c r="AK283" s="31">
        <f t="shared" si="108"/>
        <v>100</v>
      </c>
      <c r="AL283" s="33">
        <f t="shared" si="109"/>
        <v>70</v>
      </c>
      <c r="AM283" s="21">
        <v>114.34918918918919</v>
      </c>
      <c r="AN283" s="21">
        <v>117.2</v>
      </c>
      <c r="AO283" s="34">
        <f t="shared" si="110"/>
        <v>97.567567567567565</v>
      </c>
      <c r="AP283" s="21">
        <v>115.93297297297298</v>
      </c>
      <c r="AQ283" s="21">
        <v>117.2</v>
      </c>
      <c r="AR283" s="34">
        <f t="shared" si="111"/>
        <v>98.918918918918919</v>
      </c>
      <c r="AS283" s="21">
        <v>95.343783783783806</v>
      </c>
      <c r="AT283" s="21">
        <v>97.877837837837845</v>
      </c>
      <c r="AU283" s="34">
        <f t="shared" si="112"/>
        <v>97.411003236245975</v>
      </c>
      <c r="AV283" s="35">
        <f t="shared" si="113"/>
        <v>98.076795241843811</v>
      </c>
      <c r="AW283" s="27">
        <v>114.98270270270271</v>
      </c>
      <c r="AX283" s="21">
        <v>117.2</v>
      </c>
      <c r="AY283" s="36">
        <f t="shared" si="95"/>
        <v>98.108108108108112</v>
      </c>
      <c r="AZ283" s="21">
        <v>113.38861788617886</v>
      </c>
      <c r="BA283" s="21">
        <v>117.2</v>
      </c>
      <c r="BB283" s="36">
        <f t="shared" si="114"/>
        <v>96.747967479674799</v>
      </c>
      <c r="BC283" s="21">
        <v>116.24715447154472</v>
      </c>
      <c r="BD283" s="21">
        <v>117.2</v>
      </c>
      <c r="BE283" s="36">
        <f t="shared" si="96"/>
        <v>99.1869918699187</v>
      </c>
      <c r="BF283" s="37">
        <f t="shared" si="115"/>
        <v>98.375521863326739</v>
      </c>
      <c r="BG283" s="6">
        <f t="shared" si="116"/>
        <v>92.10613504516904</v>
      </c>
    </row>
    <row r="284" spans="1:245" ht="15.75">
      <c r="A284" s="39"/>
      <c r="B284" s="4" t="s">
        <v>125</v>
      </c>
      <c r="C284" s="21">
        <v>77.2</v>
      </c>
      <c r="D284" s="8">
        <v>18</v>
      </c>
      <c r="E284" s="8">
        <v>23</v>
      </c>
      <c r="F284" s="22">
        <f t="shared" si="97"/>
        <v>0.78260869565217395</v>
      </c>
      <c r="G284" s="8">
        <v>39</v>
      </c>
      <c r="H284" s="8">
        <v>39</v>
      </c>
      <c r="I284" s="23">
        <f t="shared" si="98"/>
        <v>1</v>
      </c>
      <c r="J284" s="24">
        <f t="shared" si="99"/>
        <v>89.130434782608688</v>
      </c>
      <c r="K284" s="8">
        <v>4</v>
      </c>
      <c r="L284" s="8">
        <v>4</v>
      </c>
      <c r="M284" s="25">
        <f t="shared" si="100"/>
        <v>100</v>
      </c>
      <c r="N284" s="21">
        <v>65.92992700729927</v>
      </c>
      <c r="O284" s="21">
        <v>66.493430656934308</v>
      </c>
      <c r="P284" s="26">
        <f t="shared" si="101"/>
        <v>0.99152542372881358</v>
      </c>
      <c r="Q284" s="21">
        <v>44.51678832116788</v>
      </c>
      <c r="R284" s="27">
        <v>45.643795620437956</v>
      </c>
      <c r="S284" s="26">
        <f t="shared" si="102"/>
        <v>0.97530864197530853</v>
      </c>
      <c r="T284" s="25">
        <f t="shared" si="103"/>
        <v>98.341703285206108</v>
      </c>
      <c r="U284" s="28">
        <f t="shared" si="104"/>
        <v>96.07581174886505</v>
      </c>
      <c r="V284" s="8">
        <v>5</v>
      </c>
      <c r="W284" s="8">
        <v>5</v>
      </c>
      <c r="X284" s="29">
        <v>100</v>
      </c>
      <c r="Y284" s="21">
        <v>73.818978102189789</v>
      </c>
      <c r="Z284" s="21">
        <v>77.2</v>
      </c>
      <c r="AA284" s="29">
        <f t="shared" si="105"/>
        <v>95.620437956204384</v>
      </c>
      <c r="AB284" s="30">
        <f t="shared" si="106"/>
        <v>97.810218978102199</v>
      </c>
      <c r="AC284" s="8">
        <v>0</v>
      </c>
      <c r="AD284" s="8">
        <v>5</v>
      </c>
      <c r="AE284" s="31">
        <f t="shared" si="107"/>
        <v>0</v>
      </c>
      <c r="AF284" s="8">
        <v>1</v>
      </c>
      <c r="AG284" s="8">
        <v>3</v>
      </c>
      <c r="AH284" s="31">
        <v>30</v>
      </c>
      <c r="AI284" s="32">
        <v>2</v>
      </c>
      <c r="AJ284" s="32">
        <v>2</v>
      </c>
      <c r="AK284" s="31">
        <f t="shared" si="108"/>
        <v>100</v>
      </c>
      <c r="AL284" s="33">
        <f t="shared" si="109"/>
        <v>42</v>
      </c>
      <c r="AM284" s="21">
        <v>76.636496350364965</v>
      </c>
      <c r="AN284" s="21">
        <v>77.2</v>
      </c>
      <c r="AO284" s="34">
        <f t="shared" si="110"/>
        <v>99.270072992700733</v>
      </c>
      <c r="AP284" s="21">
        <v>77.2</v>
      </c>
      <c r="AQ284" s="21">
        <v>77.2</v>
      </c>
      <c r="AR284" s="34">
        <f t="shared" si="111"/>
        <v>100</v>
      </c>
      <c r="AS284" s="21">
        <v>58.040875912408765</v>
      </c>
      <c r="AT284" s="21">
        <v>58.604379562043803</v>
      </c>
      <c r="AU284" s="34">
        <f t="shared" si="112"/>
        <v>99.038461538461533</v>
      </c>
      <c r="AV284" s="35">
        <f t="shared" si="113"/>
        <v>99.5157215047726</v>
      </c>
      <c r="AW284" s="27">
        <v>76.636496350364965</v>
      </c>
      <c r="AX284" s="21">
        <v>77.2</v>
      </c>
      <c r="AY284" s="36">
        <f t="shared" si="95"/>
        <v>99.270072992700733</v>
      </c>
      <c r="AZ284" s="21">
        <v>74.382481751824827</v>
      </c>
      <c r="BA284" s="21">
        <v>77.2</v>
      </c>
      <c r="BB284" s="36">
        <f t="shared" si="114"/>
        <v>96.350364963503651</v>
      </c>
      <c r="BC284" s="21">
        <v>75.509489051094889</v>
      </c>
      <c r="BD284" s="21">
        <v>77.2</v>
      </c>
      <c r="BE284" s="36">
        <f t="shared" si="96"/>
        <v>97.810218978102185</v>
      </c>
      <c r="BF284" s="37">
        <f t="shared" si="115"/>
        <v>97.956204379562053</v>
      </c>
      <c r="BG284" s="6">
        <f t="shared" si="116"/>
        <v>86.671591322260383</v>
      </c>
    </row>
    <row r="285" spans="1:245" ht="15.75">
      <c r="A285" s="39"/>
      <c r="B285" s="4" t="s">
        <v>128</v>
      </c>
      <c r="C285" s="21">
        <v>100.4</v>
      </c>
      <c r="D285" s="8">
        <v>23</v>
      </c>
      <c r="E285" s="8">
        <v>23</v>
      </c>
      <c r="F285" s="22">
        <f t="shared" si="97"/>
        <v>1</v>
      </c>
      <c r="G285" s="8">
        <v>39</v>
      </c>
      <c r="H285" s="8">
        <v>39</v>
      </c>
      <c r="I285" s="23">
        <f t="shared" si="98"/>
        <v>1</v>
      </c>
      <c r="J285" s="24">
        <f t="shared" si="99"/>
        <v>100</v>
      </c>
      <c r="K285" s="8">
        <v>4</v>
      </c>
      <c r="L285" s="8">
        <v>4</v>
      </c>
      <c r="M285" s="25">
        <f t="shared" si="100"/>
        <v>100</v>
      </c>
      <c r="N285" s="21">
        <v>85.575838926174512</v>
      </c>
      <c r="O285" s="21">
        <v>87.59731543624163</v>
      </c>
      <c r="P285" s="26">
        <f t="shared" si="101"/>
        <v>0.97692307692307689</v>
      </c>
      <c r="Q285" s="21">
        <v>66.034899328859069</v>
      </c>
      <c r="R285" s="27">
        <v>68.730201342281887</v>
      </c>
      <c r="S285" s="26">
        <f t="shared" si="102"/>
        <v>0.96078431372549022</v>
      </c>
      <c r="T285" s="25">
        <f t="shared" si="103"/>
        <v>96.885369532428356</v>
      </c>
      <c r="U285" s="28">
        <f t="shared" si="104"/>
        <v>98.754147812971354</v>
      </c>
      <c r="V285" s="8">
        <v>5</v>
      </c>
      <c r="W285" s="8">
        <v>5</v>
      </c>
      <c r="X285" s="29">
        <v>100</v>
      </c>
      <c r="Y285" s="21">
        <v>92.987919463087252</v>
      </c>
      <c r="Z285" s="21">
        <v>100.4</v>
      </c>
      <c r="AA285" s="29">
        <f t="shared" si="105"/>
        <v>92.617449664429529</v>
      </c>
      <c r="AB285" s="30">
        <f t="shared" si="106"/>
        <v>96.308724832214764</v>
      </c>
      <c r="AC285" s="8">
        <v>1</v>
      </c>
      <c r="AD285" s="8">
        <v>5</v>
      </c>
      <c r="AE285" s="31">
        <f t="shared" si="107"/>
        <v>20</v>
      </c>
      <c r="AF285" s="8">
        <v>1</v>
      </c>
      <c r="AG285" s="8">
        <v>3</v>
      </c>
      <c r="AH285" s="31">
        <v>30</v>
      </c>
      <c r="AI285" s="32">
        <v>5</v>
      </c>
      <c r="AJ285" s="32">
        <v>6</v>
      </c>
      <c r="AK285" s="31">
        <f t="shared" si="108"/>
        <v>83.333333333333343</v>
      </c>
      <c r="AL285" s="33">
        <f t="shared" si="109"/>
        <v>43</v>
      </c>
      <c r="AM285" s="21">
        <v>97.030872483221472</v>
      </c>
      <c r="AN285" s="21">
        <v>100.4</v>
      </c>
      <c r="AO285" s="34">
        <f t="shared" si="110"/>
        <v>96.644295302013418</v>
      </c>
      <c r="AP285" s="21">
        <v>97.030872483221472</v>
      </c>
      <c r="AQ285" s="21">
        <v>100.4</v>
      </c>
      <c r="AR285" s="34">
        <f t="shared" si="111"/>
        <v>96.644295302013418</v>
      </c>
      <c r="AS285" s="21">
        <v>72.099328859060407</v>
      </c>
      <c r="AT285" s="21">
        <v>73.446979865771823</v>
      </c>
      <c r="AU285" s="34">
        <f t="shared" si="112"/>
        <v>98.165137614678883</v>
      </c>
      <c r="AV285" s="35">
        <f t="shared" si="113"/>
        <v>96.948463764546517</v>
      </c>
      <c r="AW285" s="27">
        <v>95.68322147651007</v>
      </c>
      <c r="AX285" s="21">
        <v>100.4</v>
      </c>
      <c r="AY285" s="36">
        <f t="shared" si="95"/>
        <v>95.302013422818789</v>
      </c>
      <c r="AZ285" s="21">
        <v>97.030872483221472</v>
      </c>
      <c r="BA285" s="21">
        <v>100.4</v>
      </c>
      <c r="BB285" s="36">
        <f t="shared" si="114"/>
        <v>96.644295302013418</v>
      </c>
      <c r="BC285" s="21">
        <v>97.030872483221472</v>
      </c>
      <c r="BD285" s="21">
        <v>100.4</v>
      </c>
      <c r="BE285" s="36">
        <f t="shared" si="96"/>
        <v>96.644295302013418</v>
      </c>
      <c r="BF285" s="37">
        <f t="shared" si="115"/>
        <v>96.241610738255019</v>
      </c>
      <c r="BG285" s="6">
        <f t="shared" si="116"/>
        <v>86.250589429597525</v>
      </c>
    </row>
    <row r="286" spans="1:245" s="39" customFormat="1" ht="15.75">
      <c r="B286" s="4" t="s">
        <v>82</v>
      </c>
      <c r="C286" s="21">
        <v>122</v>
      </c>
      <c r="D286" s="8">
        <v>21</v>
      </c>
      <c r="E286" s="8">
        <v>23</v>
      </c>
      <c r="F286" s="22">
        <f t="shared" si="97"/>
        <v>0.91304347826086951</v>
      </c>
      <c r="G286" s="8">
        <v>39</v>
      </c>
      <c r="H286" s="8">
        <v>39</v>
      </c>
      <c r="I286" s="23">
        <f t="shared" si="98"/>
        <v>1</v>
      </c>
      <c r="J286" s="24">
        <f t="shared" si="99"/>
        <v>95.652173913043484</v>
      </c>
      <c r="K286" s="8">
        <v>4</v>
      </c>
      <c r="L286" s="8">
        <v>4</v>
      </c>
      <c r="M286" s="25">
        <f t="shared" si="100"/>
        <v>100</v>
      </c>
      <c r="N286" s="21">
        <v>113.01344817779224</v>
      </c>
      <c r="O286" s="21">
        <v>113.76687116564418</v>
      </c>
      <c r="P286" s="26">
        <f t="shared" si="101"/>
        <v>0.99337748344370869</v>
      </c>
      <c r="Q286" s="21">
        <v>106.93827160493827</v>
      </c>
      <c r="R286" s="27">
        <v>112.20987654320987</v>
      </c>
      <c r="S286" s="26">
        <f t="shared" si="102"/>
        <v>0.95302013422818788</v>
      </c>
      <c r="T286" s="25">
        <f t="shared" si="103"/>
        <v>97.31988088359482</v>
      </c>
      <c r="U286" s="28">
        <f t="shared" si="104"/>
        <v>97.623604527350977</v>
      </c>
      <c r="V286" s="8">
        <v>5</v>
      </c>
      <c r="W286" s="8">
        <v>5</v>
      </c>
      <c r="X286" s="29">
        <v>100</v>
      </c>
      <c r="Y286" s="21">
        <v>117.425</v>
      </c>
      <c r="Z286" s="21">
        <v>122</v>
      </c>
      <c r="AA286" s="29">
        <f t="shared" si="105"/>
        <v>96.25</v>
      </c>
      <c r="AB286" s="30">
        <f t="shared" si="106"/>
        <v>98.125</v>
      </c>
      <c r="AC286" s="8">
        <v>0</v>
      </c>
      <c r="AD286" s="8">
        <v>5</v>
      </c>
      <c r="AE286" s="31">
        <f t="shared" si="107"/>
        <v>0</v>
      </c>
      <c r="AF286" s="8">
        <v>0</v>
      </c>
      <c r="AG286" s="8">
        <v>3</v>
      </c>
      <c r="AH286" s="31">
        <f>AF286*100/3</f>
        <v>0</v>
      </c>
      <c r="AI286" s="32">
        <v>4</v>
      </c>
      <c r="AJ286" s="32">
        <v>4</v>
      </c>
      <c r="AK286" s="31">
        <f t="shared" si="108"/>
        <v>100</v>
      </c>
      <c r="AL286" s="33">
        <f t="shared" si="109"/>
        <v>30</v>
      </c>
      <c r="AM286" s="21">
        <v>120.47500000000001</v>
      </c>
      <c r="AN286" s="21">
        <v>122</v>
      </c>
      <c r="AO286" s="34">
        <f t="shared" si="110"/>
        <v>98.75</v>
      </c>
      <c r="AP286" s="21">
        <v>118.1875</v>
      </c>
      <c r="AQ286" s="21">
        <v>122</v>
      </c>
      <c r="AR286" s="34">
        <f t="shared" si="111"/>
        <v>96.875</v>
      </c>
      <c r="AS286" s="21">
        <v>109.64013193082546</v>
      </c>
      <c r="AT286" s="21">
        <v>110.41772151898735</v>
      </c>
      <c r="AU286" s="34">
        <f t="shared" si="112"/>
        <v>99.295774647887313</v>
      </c>
      <c r="AV286" s="35">
        <f t="shared" si="113"/>
        <v>98.109154929577471</v>
      </c>
      <c r="AW286" s="27">
        <v>121.22292993630573</v>
      </c>
      <c r="AX286" s="21">
        <v>122</v>
      </c>
      <c r="AY286" s="36">
        <f t="shared" si="95"/>
        <v>99.363057324840767</v>
      </c>
      <c r="AZ286" s="21">
        <v>120.44585987261146</v>
      </c>
      <c r="BA286" s="21">
        <v>122</v>
      </c>
      <c r="BB286" s="36">
        <f t="shared" si="114"/>
        <v>98.726114649681534</v>
      </c>
      <c r="BC286" s="21">
        <v>120.44585987261146</v>
      </c>
      <c r="BD286" s="21">
        <v>122</v>
      </c>
      <c r="BE286" s="36">
        <f t="shared" si="96"/>
        <v>98.726114649681534</v>
      </c>
      <c r="BF286" s="37">
        <f t="shared" si="115"/>
        <v>98.917197452229303</v>
      </c>
      <c r="BG286" s="6">
        <f t="shared" si="116"/>
        <v>84.554991381831542</v>
      </c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</row>
    <row r="287" spans="1:245" ht="15.75">
      <c r="A287" s="39"/>
      <c r="B287" s="4" t="s">
        <v>129</v>
      </c>
      <c r="C287" s="38">
        <v>59.6</v>
      </c>
      <c r="D287" s="39">
        <v>20</v>
      </c>
      <c r="E287" s="39">
        <v>20</v>
      </c>
      <c r="F287" s="40">
        <f t="shared" si="97"/>
        <v>1</v>
      </c>
      <c r="G287" s="39">
        <v>39</v>
      </c>
      <c r="H287" s="39">
        <v>39</v>
      </c>
      <c r="I287" s="41">
        <f t="shared" si="98"/>
        <v>1</v>
      </c>
      <c r="J287" s="24">
        <f t="shared" si="99"/>
        <v>100</v>
      </c>
      <c r="K287" s="39">
        <v>4</v>
      </c>
      <c r="L287" s="39">
        <v>4</v>
      </c>
      <c r="M287" s="25">
        <f t="shared" si="100"/>
        <v>100</v>
      </c>
      <c r="N287" s="38">
        <v>52.977777777777774</v>
      </c>
      <c r="O287" s="38">
        <v>54.869841269841267</v>
      </c>
      <c r="P287" s="42">
        <f t="shared" si="101"/>
        <v>0.96551724137931039</v>
      </c>
      <c r="Q287" s="38">
        <v>34.057142857142857</v>
      </c>
      <c r="R287" s="43">
        <v>37.841269841269842</v>
      </c>
      <c r="S287" s="42">
        <f t="shared" si="102"/>
        <v>0.9</v>
      </c>
      <c r="T287" s="25">
        <f t="shared" si="103"/>
        <v>93.275862068965523</v>
      </c>
      <c r="U287" s="28">
        <f t="shared" si="104"/>
        <v>97.310344827586221</v>
      </c>
      <c r="V287" s="39">
        <v>5</v>
      </c>
      <c r="W287" s="39">
        <v>5</v>
      </c>
      <c r="X287" s="29">
        <v>100</v>
      </c>
      <c r="Y287" s="38">
        <v>51.085714285714282</v>
      </c>
      <c r="Z287" s="38">
        <v>59.6</v>
      </c>
      <c r="AA287" s="29">
        <f t="shared" si="105"/>
        <v>85.714285714285708</v>
      </c>
      <c r="AB287" s="30">
        <f t="shared" si="106"/>
        <v>92.857142857142861</v>
      </c>
      <c r="AC287" s="39">
        <v>0</v>
      </c>
      <c r="AD287" s="39">
        <v>5</v>
      </c>
      <c r="AE287" s="31">
        <f t="shared" si="107"/>
        <v>0</v>
      </c>
      <c r="AF287" s="39">
        <v>0</v>
      </c>
      <c r="AG287" s="39">
        <v>3</v>
      </c>
      <c r="AH287" s="31">
        <f>AF287*100/3</f>
        <v>0</v>
      </c>
      <c r="AI287" s="44">
        <v>1</v>
      </c>
      <c r="AJ287" s="44">
        <v>1</v>
      </c>
      <c r="AK287" s="31">
        <f t="shared" si="108"/>
        <v>100</v>
      </c>
      <c r="AL287" s="33">
        <f t="shared" si="109"/>
        <v>30</v>
      </c>
      <c r="AM287" s="38">
        <v>57.707936507936509</v>
      </c>
      <c r="AN287" s="38">
        <v>59.6</v>
      </c>
      <c r="AO287" s="34">
        <f t="shared" si="110"/>
        <v>96.825396825396822</v>
      </c>
      <c r="AP287" s="38">
        <v>58.653968253968259</v>
      </c>
      <c r="AQ287" s="38">
        <v>59.6</v>
      </c>
      <c r="AR287" s="34">
        <f t="shared" si="111"/>
        <v>98.412698412698418</v>
      </c>
      <c r="AS287" s="38">
        <v>34.057142857142857</v>
      </c>
      <c r="AT287" s="38">
        <v>35.949206349206349</v>
      </c>
      <c r="AU287" s="34">
        <f t="shared" si="112"/>
        <v>94.73684210526315</v>
      </c>
      <c r="AV287" s="35">
        <f t="shared" si="113"/>
        <v>97.042606516290732</v>
      </c>
      <c r="AW287" s="43">
        <v>56.761904761904766</v>
      </c>
      <c r="AX287" s="38">
        <v>59.6</v>
      </c>
      <c r="AY287" s="36">
        <f t="shared" si="95"/>
        <v>95.238095238095241</v>
      </c>
      <c r="AZ287" s="38">
        <v>53.923809523809524</v>
      </c>
      <c r="BA287" s="38">
        <v>59.6</v>
      </c>
      <c r="BB287" s="36">
        <f t="shared" si="114"/>
        <v>90.476190476190482</v>
      </c>
      <c r="BC287" s="38">
        <v>55.815873015873009</v>
      </c>
      <c r="BD287" s="38">
        <v>59.6</v>
      </c>
      <c r="BE287" s="36">
        <f t="shared" si="96"/>
        <v>93.650793650793645</v>
      </c>
      <c r="BF287" s="37">
        <f t="shared" si="115"/>
        <v>93.492063492063494</v>
      </c>
      <c r="BG287" s="6">
        <f t="shared" si="116"/>
        <v>82.140431538616667</v>
      </c>
    </row>
    <row r="288" spans="1:245" ht="15.75">
      <c r="A288" s="39"/>
      <c r="B288" s="4" t="s">
        <v>130</v>
      </c>
      <c r="C288" s="21">
        <v>113.60000000000001</v>
      </c>
      <c r="D288" s="8">
        <v>14</v>
      </c>
      <c r="E288" s="8">
        <v>14</v>
      </c>
      <c r="F288" s="22">
        <f t="shared" si="97"/>
        <v>1</v>
      </c>
      <c r="G288" s="8">
        <v>39</v>
      </c>
      <c r="H288" s="8">
        <v>39</v>
      </c>
      <c r="I288" s="23">
        <f t="shared" si="98"/>
        <v>1</v>
      </c>
      <c r="J288" s="24">
        <f t="shared" si="99"/>
        <v>100</v>
      </c>
      <c r="K288" s="8">
        <v>4</v>
      </c>
      <c r="L288" s="8">
        <v>4</v>
      </c>
      <c r="M288" s="25">
        <f t="shared" si="100"/>
        <v>100</v>
      </c>
      <c r="N288" s="21">
        <v>87.866925207756239</v>
      </c>
      <c r="O288" s="21">
        <v>91.477894736842117</v>
      </c>
      <c r="P288" s="26">
        <f t="shared" si="101"/>
        <v>0.96052631578947367</v>
      </c>
      <c r="Q288" s="21">
        <v>63.712169312169316</v>
      </c>
      <c r="R288" s="27">
        <v>67.919576719576725</v>
      </c>
      <c r="S288" s="26">
        <f t="shared" si="102"/>
        <v>0.93805309734513276</v>
      </c>
      <c r="T288" s="25">
        <f t="shared" si="103"/>
        <v>94.928970656730314</v>
      </c>
      <c r="U288" s="28">
        <f t="shared" si="104"/>
        <v>97.971588262692137</v>
      </c>
      <c r="V288" s="8">
        <v>5</v>
      </c>
      <c r="W288" s="8">
        <v>5</v>
      </c>
      <c r="X288" s="29">
        <v>100</v>
      </c>
      <c r="Y288" s="21">
        <v>91.846808510638311</v>
      </c>
      <c r="Z288" s="21">
        <v>113.60000000000001</v>
      </c>
      <c r="AA288" s="29">
        <f t="shared" si="105"/>
        <v>80.851063829787236</v>
      </c>
      <c r="AB288" s="30">
        <f t="shared" si="106"/>
        <v>90.425531914893611</v>
      </c>
      <c r="AC288" s="8">
        <v>0</v>
      </c>
      <c r="AD288" s="8">
        <v>5</v>
      </c>
      <c r="AE288" s="31">
        <f t="shared" si="107"/>
        <v>0</v>
      </c>
      <c r="AF288" s="8">
        <v>1</v>
      </c>
      <c r="AG288" s="8">
        <v>3</v>
      </c>
      <c r="AH288" s="31">
        <v>30</v>
      </c>
      <c r="AI288" s="32">
        <v>4</v>
      </c>
      <c r="AJ288" s="32">
        <v>5</v>
      </c>
      <c r="AK288" s="31">
        <f t="shared" si="108"/>
        <v>80</v>
      </c>
      <c r="AL288" s="33">
        <f t="shared" si="109"/>
        <v>36</v>
      </c>
      <c r="AM288" s="21">
        <v>111.77754010695188</v>
      </c>
      <c r="AN288" s="21">
        <v>113.60000000000001</v>
      </c>
      <c r="AO288" s="34">
        <f t="shared" si="110"/>
        <v>98.395721925133685</v>
      </c>
      <c r="AP288" s="21">
        <v>108.74010695187165</v>
      </c>
      <c r="AQ288" s="21">
        <v>113.60000000000001</v>
      </c>
      <c r="AR288" s="34">
        <f t="shared" si="111"/>
        <v>95.721925133689822</v>
      </c>
      <c r="AS288" s="21">
        <v>76.543315508021394</v>
      </c>
      <c r="AT288" s="21">
        <v>79.580748663101602</v>
      </c>
      <c r="AU288" s="34">
        <f t="shared" si="112"/>
        <v>96.18320610687023</v>
      </c>
      <c r="AV288" s="35">
        <f t="shared" si="113"/>
        <v>96.883700044903449</v>
      </c>
      <c r="AW288" s="27">
        <v>103.82795698924731</v>
      </c>
      <c r="AX288" s="21">
        <v>113.60000000000001</v>
      </c>
      <c r="AY288" s="36">
        <f t="shared" si="95"/>
        <v>91.397849462365585</v>
      </c>
      <c r="AZ288" s="21">
        <v>106.8454054054054</v>
      </c>
      <c r="BA288" s="21">
        <v>113.60000000000001</v>
      </c>
      <c r="BB288" s="36">
        <f t="shared" si="114"/>
        <v>94.054054054054049</v>
      </c>
      <c r="BC288" s="21">
        <v>105.00324324324325</v>
      </c>
      <c r="BD288" s="21">
        <v>113.60000000000001</v>
      </c>
      <c r="BE288" s="36">
        <f t="shared" si="96"/>
        <v>92.432432432432435</v>
      </c>
      <c r="BF288" s="37">
        <f t="shared" si="115"/>
        <v>92.446381865736697</v>
      </c>
      <c r="BG288" s="6">
        <f t="shared" si="116"/>
        <v>82.745440417645185</v>
      </c>
    </row>
    <row r="289" spans="1:245" ht="15.75">
      <c r="A289" s="39"/>
      <c r="B289" s="4" t="s">
        <v>131</v>
      </c>
      <c r="C289" s="21">
        <v>117.60000000000001</v>
      </c>
      <c r="D289" s="8">
        <v>18</v>
      </c>
      <c r="E289" s="8">
        <v>18</v>
      </c>
      <c r="F289" s="22">
        <f t="shared" si="97"/>
        <v>1</v>
      </c>
      <c r="G289" s="8">
        <v>39</v>
      </c>
      <c r="H289" s="8">
        <v>39</v>
      </c>
      <c r="I289" s="23">
        <f t="shared" si="98"/>
        <v>1</v>
      </c>
      <c r="J289" s="24">
        <f t="shared" si="99"/>
        <v>100</v>
      </c>
      <c r="K289" s="8">
        <v>4</v>
      </c>
      <c r="L289" s="8">
        <v>4</v>
      </c>
      <c r="M289" s="25">
        <f t="shared" si="100"/>
        <v>100</v>
      </c>
      <c r="N289" s="21">
        <v>105.74117647058823</v>
      </c>
      <c r="O289" s="21">
        <v>108.70588235294117</v>
      </c>
      <c r="P289" s="26">
        <f t="shared" si="101"/>
        <v>0.97272727272727266</v>
      </c>
      <c r="Q289" s="21">
        <v>73.129411764705878</v>
      </c>
      <c r="R289" s="27">
        <v>75.10588235294118</v>
      </c>
      <c r="S289" s="26">
        <f t="shared" si="102"/>
        <v>0.97368421052631571</v>
      </c>
      <c r="T289" s="25">
        <f t="shared" si="103"/>
        <v>97.320574162679421</v>
      </c>
      <c r="U289" s="28">
        <f t="shared" si="104"/>
        <v>98.928229665071768</v>
      </c>
      <c r="V289" s="8">
        <v>5</v>
      </c>
      <c r="W289" s="8">
        <v>5</v>
      </c>
      <c r="X289" s="29">
        <v>100</v>
      </c>
      <c r="Y289" s="21">
        <v>100.65762711864407</v>
      </c>
      <c r="Z289" s="21">
        <v>117.60000000000001</v>
      </c>
      <c r="AA289" s="29">
        <f t="shared" si="105"/>
        <v>85.593220338983045</v>
      </c>
      <c r="AB289" s="30">
        <f t="shared" si="106"/>
        <v>92.796610169491515</v>
      </c>
      <c r="AC289" s="8">
        <v>0</v>
      </c>
      <c r="AD289" s="8">
        <v>5</v>
      </c>
      <c r="AE289" s="31">
        <f t="shared" si="107"/>
        <v>0</v>
      </c>
      <c r="AF289" s="8">
        <v>1</v>
      </c>
      <c r="AG289" s="8">
        <v>3</v>
      </c>
      <c r="AH289" s="31">
        <v>30</v>
      </c>
      <c r="AI289" s="32">
        <v>1</v>
      </c>
      <c r="AJ289" s="32">
        <v>1</v>
      </c>
      <c r="AK289" s="31">
        <f t="shared" si="108"/>
        <v>100</v>
      </c>
      <c r="AL289" s="33">
        <f t="shared" si="109"/>
        <v>42</v>
      </c>
      <c r="AM289" s="21">
        <v>113.57948717948719</v>
      </c>
      <c r="AN289" s="21">
        <v>117.60000000000001</v>
      </c>
      <c r="AO289" s="34">
        <f t="shared" si="110"/>
        <v>96.581196581196579</v>
      </c>
      <c r="AP289" s="21">
        <v>116.59487179487181</v>
      </c>
      <c r="AQ289" s="21">
        <v>117.60000000000001</v>
      </c>
      <c r="AR289" s="34">
        <f t="shared" si="111"/>
        <v>99.145299145299148</v>
      </c>
      <c r="AS289" s="21">
        <v>84.430769230769243</v>
      </c>
      <c r="AT289" s="21">
        <v>86.441025641025647</v>
      </c>
      <c r="AU289" s="34">
        <f t="shared" si="112"/>
        <v>97.674418604651166</v>
      </c>
      <c r="AV289" s="35">
        <f t="shared" si="113"/>
        <v>97.825482011528536</v>
      </c>
      <c r="AW289" s="27">
        <v>113.54482758620689</v>
      </c>
      <c r="AX289" s="21">
        <v>117.60000000000001</v>
      </c>
      <c r="AY289" s="36">
        <f t="shared" si="95"/>
        <v>96.551724137931032</v>
      </c>
      <c r="AZ289" s="21">
        <v>112.53103448275863</v>
      </c>
      <c r="BA289" s="21">
        <v>117.60000000000001</v>
      </c>
      <c r="BB289" s="36">
        <f t="shared" si="114"/>
        <v>95.689655172413794</v>
      </c>
      <c r="BC289" s="21">
        <v>112.53103448275863</v>
      </c>
      <c r="BD289" s="21">
        <v>117.60000000000001</v>
      </c>
      <c r="BE289" s="36">
        <f t="shared" si="96"/>
        <v>95.689655172413794</v>
      </c>
      <c r="BF289" s="37">
        <f t="shared" si="115"/>
        <v>95.948275862068954</v>
      </c>
      <c r="BG289" s="6">
        <f t="shared" si="116"/>
        <v>85.49971954163216</v>
      </c>
    </row>
    <row r="290" spans="1:245" ht="15.75">
      <c r="A290" s="39"/>
      <c r="B290" s="4" t="s">
        <v>132</v>
      </c>
      <c r="C290" s="21">
        <v>56.400000000000006</v>
      </c>
      <c r="D290" s="8">
        <v>16</v>
      </c>
      <c r="E290" s="8">
        <v>21</v>
      </c>
      <c r="F290" s="22">
        <f t="shared" si="97"/>
        <v>0.76190476190476186</v>
      </c>
      <c r="G290" s="8">
        <v>39</v>
      </c>
      <c r="H290" s="8">
        <v>39</v>
      </c>
      <c r="I290" s="23">
        <f t="shared" si="98"/>
        <v>1</v>
      </c>
      <c r="J290" s="24">
        <f t="shared" si="99"/>
        <v>88.095238095238088</v>
      </c>
      <c r="K290" s="8">
        <v>4</v>
      </c>
      <c r="L290" s="8">
        <v>4</v>
      </c>
      <c r="M290" s="25">
        <f t="shared" si="100"/>
        <v>100</v>
      </c>
      <c r="N290" s="21">
        <v>43.586816949636187</v>
      </c>
      <c r="O290" s="21">
        <v>44.981595092024548</v>
      </c>
      <c r="P290" s="26">
        <f t="shared" si="101"/>
        <v>0.96899224806201545</v>
      </c>
      <c r="Q290" s="21">
        <v>28.896296296296295</v>
      </c>
      <c r="R290" s="27">
        <v>33.422222222222224</v>
      </c>
      <c r="S290" s="26">
        <f t="shared" si="102"/>
        <v>0.86458333333333326</v>
      </c>
      <c r="T290" s="25">
        <f t="shared" si="103"/>
        <v>91.67877906976743</v>
      </c>
      <c r="U290" s="28">
        <f t="shared" si="104"/>
        <v>93.100083056478411</v>
      </c>
      <c r="V290" s="8">
        <v>5</v>
      </c>
      <c r="W290" s="8">
        <v>5</v>
      </c>
      <c r="X290" s="29">
        <v>100</v>
      </c>
      <c r="Y290" s="21">
        <v>49.04347826086957</v>
      </c>
      <c r="Z290" s="21">
        <v>56.400000000000006</v>
      </c>
      <c r="AA290" s="29">
        <f t="shared" si="105"/>
        <v>86.956521739130437</v>
      </c>
      <c r="AB290" s="30">
        <f t="shared" si="106"/>
        <v>93.478260869565219</v>
      </c>
      <c r="AC290" s="8">
        <v>2</v>
      </c>
      <c r="AD290" s="8">
        <v>5</v>
      </c>
      <c r="AE290" s="31">
        <f t="shared" si="107"/>
        <v>40</v>
      </c>
      <c r="AF290" s="8">
        <v>1</v>
      </c>
      <c r="AG290" s="8">
        <v>3</v>
      </c>
      <c r="AH290" s="31">
        <v>30</v>
      </c>
      <c r="AI290" s="32">
        <v>1</v>
      </c>
      <c r="AJ290" s="32">
        <v>1</v>
      </c>
      <c r="AK290" s="31">
        <f t="shared" si="108"/>
        <v>100</v>
      </c>
      <c r="AL290" s="33">
        <f t="shared" si="109"/>
        <v>54</v>
      </c>
      <c r="AM290" s="21">
        <v>55.695000000000007</v>
      </c>
      <c r="AN290" s="21">
        <v>56.400000000000006</v>
      </c>
      <c r="AO290" s="34">
        <f t="shared" si="110"/>
        <v>98.75</v>
      </c>
      <c r="AP290" s="21">
        <v>55.335849056603777</v>
      </c>
      <c r="AQ290" s="21">
        <v>56.400000000000006</v>
      </c>
      <c r="AR290" s="34">
        <f t="shared" si="111"/>
        <v>98.113207547169807</v>
      </c>
      <c r="AS290" s="21">
        <v>35.471698113207559</v>
      </c>
      <c r="AT290" s="21">
        <v>36.890566037735859</v>
      </c>
      <c r="AU290" s="34">
        <f t="shared" si="112"/>
        <v>96.15384615384616</v>
      </c>
      <c r="AV290" s="35">
        <f t="shared" si="113"/>
        <v>97.976052249637149</v>
      </c>
      <c r="AW290" s="27">
        <v>52.143396226415099</v>
      </c>
      <c r="AX290" s="21">
        <v>56.400000000000006</v>
      </c>
      <c r="AY290" s="36">
        <f t="shared" si="95"/>
        <v>92.452830188679243</v>
      </c>
      <c r="AZ290" s="21">
        <v>52.498113207547178</v>
      </c>
      <c r="BA290" s="21">
        <v>56.400000000000006</v>
      </c>
      <c r="BB290" s="36">
        <f t="shared" si="114"/>
        <v>93.081761006289312</v>
      </c>
      <c r="BC290" s="21">
        <v>51.788679245283028</v>
      </c>
      <c r="BD290" s="21">
        <v>56.400000000000006</v>
      </c>
      <c r="BE290" s="36">
        <f t="shared" si="96"/>
        <v>91.823899371069189</v>
      </c>
      <c r="BF290" s="37">
        <f t="shared" si="115"/>
        <v>92.264150943396231</v>
      </c>
      <c r="BG290" s="6">
        <f t="shared" si="116"/>
        <v>86.163709423815405</v>
      </c>
    </row>
    <row r="291" spans="1:245" ht="15.75">
      <c r="A291" s="39"/>
      <c r="B291" s="4" t="s">
        <v>83</v>
      </c>
      <c r="C291" s="21">
        <v>79.2</v>
      </c>
      <c r="D291" s="8">
        <v>15</v>
      </c>
      <c r="E291" s="8">
        <v>20</v>
      </c>
      <c r="F291" s="22">
        <f t="shared" si="97"/>
        <v>0.75</v>
      </c>
      <c r="G291" s="8">
        <v>39</v>
      </c>
      <c r="H291" s="8">
        <v>39</v>
      </c>
      <c r="I291" s="23">
        <f t="shared" si="98"/>
        <v>1</v>
      </c>
      <c r="J291" s="24">
        <f t="shared" si="99"/>
        <v>87.5</v>
      </c>
      <c r="K291" s="8">
        <v>4</v>
      </c>
      <c r="L291" s="8">
        <v>4</v>
      </c>
      <c r="M291" s="25">
        <f t="shared" si="100"/>
        <v>100</v>
      </c>
      <c r="N291" s="21">
        <v>73.430463576158942</v>
      </c>
      <c r="O291" s="21">
        <v>73.430463576158942</v>
      </c>
      <c r="P291" s="26">
        <f t="shared" si="101"/>
        <v>1</v>
      </c>
      <c r="Q291" s="21">
        <v>61.776000000000003</v>
      </c>
      <c r="R291" s="27">
        <v>63.360000000000007</v>
      </c>
      <c r="S291" s="26">
        <f t="shared" si="102"/>
        <v>0.97499999999999998</v>
      </c>
      <c r="T291" s="25">
        <f t="shared" si="103"/>
        <v>98.75</v>
      </c>
      <c r="U291" s="28">
        <f t="shared" si="104"/>
        <v>95.75</v>
      </c>
      <c r="V291" s="8">
        <v>5</v>
      </c>
      <c r="W291" s="8">
        <v>5</v>
      </c>
      <c r="X291" s="29">
        <v>100</v>
      </c>
      <c r="Y291" s="21">
        <v>71.808000000000007</v>
      </c>
      <c r="Z291" s="21">
        <v>79.2</v>
      </c>
      <c r="AA291" s="29">
        <f t="shared" si="105"/>
        <v>90.666666666666671</v>
      </c>
      <c r="AB291" s="30">
        <f t="shared" si="106"/>
        <v>95.333333333333343</v>
      </c>
      <c r="AC291" s="8">
        <v>0</v>
      </c>
      <c r="AD291" s="8">
        <v>5</v>
      </c>
      <c r="AE291" s="31">
        <f t="shared" si="107"/>
        <v>0</v>
      </c>
      <c r="AF291" s="8">
        <v>1</v>
      </c>
      <c r="AG291" s="8">
        <v>3</v>
      </c>
      <c r="AH291" s="31">
        <v>30</v>
      </c>
      <c r="AI291" s="32">
        <v>3</v>
      </c>
      <c r="AJ291" s="32">
        <v>3</v>
      </c>
      <c r="AK291" s="31">
        <f t="shared" si="108"/>
        <v>100</v>
      </c>
      <c r="AL291" s="33">
        <f t="shared" si="109"/>
        <v>42</v>
      </c>
      <c r="AM291" s="21">
        <v>77.605369127516781</v>
      </c>
      <c r="AN291" s="21">
        <v>79.2</v>
      </c>
      <c r="AO291" s="34">
        <f t="shared" si="110"/>
        <v>97.986577181208062</v>
      </c>
      <c r="AP291" s="21">
        <v>78.136912751677855</v>
      </c>
      <c r="AQ291" s="21">
        <v>79.2</v>
      </c>
      <c r="AR291" s="34">
        <f t="shared" si="111"/>
        <v>98.65771812080537</v>
      </c>
      <c r="AS291" s="21">
        <v>65.821621621621631</v>
      </c>
      <c r="AT291" s="21">
        <v>66.356756756756766</v>
      </c>
      <c r="AU291" s="34">
        <f t="shared" si="112"/>
        <v>99.193548387096769</v>
      </c>
      <c r="AV291" s="35">
        <f t="shared" si="113"/>
        <v>98.496427798224744</v>
      </c>
      <c r="AW291" s="27">
        <v>77.594594594594597</v>
      </c>
      <c r="AX291" s="21">
        <v>79.2</v>
      </c>
      <c r="AY291" s="36">
        <f t="shared" si="95"/>
        <v>97.972972972972968</v>
      </c>
      <c r="AZ291" s="21">
        <v>77.059459459459461</v>
      </c>
      <c r="BA291" s="21">
        <v>79.2</v>
      </c>
      <c r="BB291" s="36">
        <f t="shared" si="114"/>
        <v>97.297297297297291</v>
      </c>
      <c r="BC291" s="21">
        <v>79.2</v>
      </c>
      <c r="BD291" s="21">
        <v>79.2</v>
      </c>
      <c r="BE291" s="36">
        <f t="shared" si="96"/>
        <v>100</v>
      </c>
      <c r="BF291" s="37">
        <f t="shared" si="115"/>
        <v>98.851351351351354</v>
      </c>
      <c r="BG291" s="6">
        <f t="shared" si="116"/>
        <v>86.086222496581883</v>
      </c>
    </row>
    <row r="292" spans="1:245" ht="15.75">
      <c r="A292" s="39"/>
      <c r="B292" s="4" t="s">
        <v>133</v>
      </c>
      <c r="C292" s="21">
        <v>28.8</v>
      </c>
      <c r="D292" s="8">
        <v>16</v>
      </c>
      <c r="E292" s="8">
        <v>16</v>
      </c>
      <c r="F292" s="22">
        <f t="shared" si="97"/>
        <v>1</v>
      </c>
      <c r="G292" s="8">
        <v>39</v>
      </c>
      <c r="H292" s="8">
        <v>39</v>
      </c>
      <c r="I292" s="23">
        <f t="shared" si="98"/>
        <v>1</v>
      </c>
      <c r="J292" s="24">
        <f t="shared" si="99"/>
        <v>100</v>
      </c>
      <c r="K292" s="8">
        <v>4</v>
      </c>
      <c r="L292" s="8">
        <v>4</v>
      </c>
      <c r="M292" s="25">
        <f t="shared" si="100"/>
        <v>100</v>
      </c>
      <c r="N292" s="21">
        <v>27.141626373626377</v>
      </c>
      <c r="O292" s="21">
        <v>27.565714285714286</v>
      </c>
      <c r="P292" s="26">
        <f t="shared" si="101"/>
        <v>0.98461538461538467</v>
      </c>
      <c r="Q292" s="21">
        <v>20.329411764705881</v>
      </c>
      <c r="R292" s="27">
        <v>22.023529411764706</v>
      </c>
      <c r="S292" s="26">
        <f t="shared" si="102"/>
        <v>0.92307692307692302</v>
      </c>
      <c r="T292" s="25">
        <f t="shared" si="103"/>
        <v>95.384615384615373</v>
      </c>
      <c r="U292" s="28">
        <f t="shared" si="104"/>
        <v>98.15384615384616</v>
      </c>
      <c r="V292" s="8">
        <v>5</v>
      </c>
      <c r="W292" s="8">
        <v>5</v>
      </c>
      <c r="X292" s="29">
        <v>100</v>
      </c>
      <c r="Y292" s="21">
        <v>27.927272727272729</v>
      </c>
      <c r="Z292" s="21">
        <v>28.8</v>
      </c>
      <c r="AA292" s="29">
        <f t="shared" si="105"/>
        <v>96.969696969696969</v>
      </c>
      <c r="AB292" s="30">
        <f t="shared" si="106"/>
        <v>98.484848484848484</v>
      </c>
      <c r="AC292" s="8">
        <v>0</v>
      </c>
      <c r="AD292" s="8">
        <v>5</v>
      </c>
      <c r="AE292" s="31">
        <f t="shared" si="107"/>
        <v>0</v>
      </c>
      <c r="AF292" s="8">
        <v>2</v>
      </c>
      <c r="AG292" s="8">
        <v>3</v>
      </c>
      <c r="AH292" s="31">
        <v>60</v>
      </c>
      <c r="AI292" s="32">
        <v>1</v>
      </c>
      <c r="AJ292" s="32">
        <v>1</v>
      </c>
      <c r="AK292" s="31">
        <f t="shared" si="108"/>
        <v>100</v>
      </c>
      <c r="AL292" s="33">
        <f t="shared" si="109"/>
        <v>54</v>
      </c>
      <c r="AM292" s="21">
        <v>28.363636363636363</v>
      </c>
      <c r="AN292" s="21">
        <v>28.8</v>
      </c>
      <c r="AO292" s="34">
        <f t="shared" si="110"/>
        <v>98.484848484848484</v>
      </c>
      <c r="AP292" s="21">
        <v>28.363636363636363</v>
      </c>
      <c r="AQ292" s="21">
        <v>28.8</v>
      </c>
      <c r="AR292" s="34">
        <f t="shared" si="111"/>
        <v>98.484848484848484</v>
      </c>
      <c r="AS292" s="21">
        <v>24.369230769230768</v>
      </c>
      <c r="AT292" s="21">
        <v>24.369230769230768</v>
      </c>
      <c r="AU292" s="34">
        <f t="shared" si="112"/>
        <v>100</v>
      </c>
      <c r="AV292" s="35">
        <f t="shared" si="113"/>
        <v>98.787878787878796</v>
      </c>
      <c r="AW292" s="27">
        <v>28.8</v>
      </c>
      <c r="AX292" s="21">
        <v>28.8</v>
      </c>
      <c r="AY292" s="36">
        <f t="shared" si="95"/>
        <v>100</v>
      </c>
      <c r="AZ292" s="21">
        <v>28.8</v>
      </c>
      <c r="BA292" s="21">
        <v>28.8</v>
      </c>
      <c r="BB292" s="36">
        <f t="shared" si="114"/>
        <v>100</v>
      </c>
      <c r="BC292" s="21">
        <v>28.8</v>
      </c>
      <c r="BD292" s="21">
        <v>28.8</v>
      </c>
      <c r="BE292" s="36">
        <f t="shared" si="96"/>
        <v>100</v>
      </c>
      <c r="BF292" s="37">
        <f t="shared" si="115"/>
        <v>100</v>
      </c>
      <c r="BG292" s="6">
        <f t="shared" si="116"/>
        <v>89.885314685314682</v>
      </c>
    </row>
    <row r="293" spans="1:245" ht="15.75">
      <c r="A293" s="39"/>
      <c r="B293" s="4" t="s">
        <v>134</v>
      </c>
      <c r="C293" s="21">
        <v>41.2</v>
      </c>
      <c r="D293" s="8">
        <v>18.5</v>
      </c>
      <c r="E293" s="8">
        <v>23</v>
      </c>
      <c r="F293" s="22">
        <f t="shared" si="97"/>
        <v>0.80434782608695654</v>
      </c>
      <c r="G293" s="8">
        <v>39</v>
      </c>
      <c r="H293" s="8">
        <v>39</v>
      </c>
      <c r="I293" s="23">
        <f t="shared" si="98"/>
        <v>1</v>
      </c>
      <c r="J293" s="24">
        <f t="shared" si="99"/>
        <v>90.217391304347828</v>
      </c>
      <c r="K293" s="8">
        <v>4</v>
      </c>
      <c r="L293" s="8">
        <v>4</v>
      </c>
      <c r="M293" s="25">
        <f t="shared" si="100"/>
        <v>100</v>
      </c>
      <c r="N293" s="21">
        <v>36.99114100185529</v>
      </c>
      <c r="O293" s="21">
        <v>37.416326530612245</v>
      </c>
      <c r="P293" s="26">
        <f t="shared" si="101"/>
        <v>0.98863636363636365</v>
      </c>
      <c r="Q293" s="21">
        <v>20.812371134020619</v>
      </c>
      <c r="R293" s="27">
        <v>21.237113402061858</v>
      </c>
      <c r="S293" s="26">
        <f t="shared" si="102"/>
        <v>0.97999999999999987</v>
      </c>
      <c r="T293" s="25">
        <f t="shared" si="103"/>
        <v>98.431818181818173</v>
      </c>
      <c r="U293" s="28">
        <f t="shared" si="104"/>
        <v>96.437944664031619</v>
      </c>
      <c r="V293" s="8">
        <v>5</v>
      </c>
      <c r="W293" s="8">
        <v>5</v>
      </c>
      <c r="X293" s="29">
        <v>100</v>
      </c>
      <c r="Y293" s="21">
        <v>34.333333333333336</v>
      </c>
      <c r="Z293" s="21">
        <v>41.2</v>
      </c>
      <c r="AA293" s="29">
        <f t="shared" si="105"/>
        <v>83.333333333333343</v>
      </c>
      <c r="AB293" s="30">
        <f t="shared" si="106"/>
        <v>91.666666666666671</v>
      </c>
      <c r="AC293" s="8">
        <v>0</v>
      </c>
      <c r="AD293" s="8">
        <v>5</v>
      </c>
      <c r="AE293" s="31">
        <f t="shared" si="107"/>
        <v>0</v>
      </c>
      <c r="AF293" s="8">
        <v>0</v>
      </c>
      <c r="AG293" s="8">
        <v>3</v>
      </c>
      <c r="AH293" s="31">
        <f>AF293*100/3</f>
        <v>0</v>
      </c>
      <c r="AI293" s="32">
        <v>1</v>
      </c>
      <c r="AJ293" s="32">
        <v>1</v>
      </c>
      <c r="AK293" s="31">
        <f t="shared" si="108"/>
        <v>100</v>
      </c>
      <c r="AL293" s="33">
        <f t="shared" si="109"/>
        <v>30</v>
      </c>
      <c r="AM293" s="21">
        <v>40.341666666666676</v>
      </c>
      <c r="AN293" s="21">
        <v>41.2</v>
      </c>
      <c r="AO293" s="34">
        <f t="shared" si="110"/>
        <v>97.916666666666686</v>
      </c>
      <c r="AP293" s="21">
        <v>40.341666666666676</v>
      </c>
      <c r="AQ293" s="21">
        <v>41.2</v>
      </c>
      <c r="AR293" s="34">
        <f t="shared" si="111"/>
        <v>97.916666666666686</v>
      </c>
      <c r="AS293" s="21">
        <v>27.466666666666669</v>
      </c>
      <c r="AT293" s="21">
        <v>27.895833333333332</v>
      </c>
      <c r="AU293" s="34">
        <f t="shared" si="112"/>
        <v>98.461538461538467</v>
      </c>
      <c r="AV293" s="35">
        <f t="shared" si="113"/>
        <v>98.02564102564105</v>
      </c>
      <c r="AW293" s="27">
        <v>37.766666666666673</v>
      </c>
      <c r="AX293" s="21">
        <v>41.2</v>
      </c>
      <c r="AY293" s="36">
        <f t="shared" si="95"/>
        <v>91.666666666666671</v>
      </c>
      <c r="AZ293" s="21">
        <v>39.031578947368423</v>
      </c>
      <c r="BA293" s="21">
        <v>41.2</v>
      </c>
      <c r="BB293" s="36">
        <f t="shared" si="114"/>
        <v>94.73684210526315</v>
      </c>
      <c r="BC293" s="21">
        <v>39.031578947368423</v>
      </c>
      <c r="BD293" s="21">
        <v>41.2</v>
      </c>
      <c r="BE293" s="36">
        <f t="shared" si="96"/>
        <v>94.73684210526315</v>
      </c>
      <c r="BF293" s="37">
        <f t="shared" si="115"/>
        <v>93.815789473684205</v>
      </c>
      <c r="BG293" s="6">
        <f t="shared" si="116"/>
        <v>81.989208366004704</v>
      </c>
    </row>
    <row r="294" spans="1:245" ht="15.75">
      <c r="A294" s="39"/>
      <c r="B294" s="4" t="s">
        <v>135</v>
      </c>
      <c r="C294" s="21">
        <v>110</v>
      </c>
      <c r="D294" s="8">
        <v>24</v>
      </c>
      <c r="E294" s="8">
        <v>24</v>
      </c>
      <c r="F294" s="22">
        <f t="shared" si="97"/>
        <v>1</v>
      </c>
      <c r="G294" s="8">
        <v>39</v>
      </c>
      <c r="H294" s="8">
        <v>39</v>
      </c>
      <c r="I294" s="23">
        <f t="shared" si="98"/>
        <v>1</v>
      </c>
      <c r="J294" s="24">
        <f t="shared" si="99"/>
        <v>100</v>
      </c>
      <c r="K294" s="8">
        <v>4</v>
      </c>
      <c r="L294" s="8">
        <v>4</v>
      </c>
      <c r="M294" s="25">
        <f t="shared" si="100"/>
        <v>100</v>
      </c>
      <c r="N294" s="21">
        <v>103.29268292682929</v>
      </c>
      <c r="O294" s="21">
        <v>103.96341463414635</v>
      </c>
      <c r="P294" s="26">
        <f t="shared" si="101"/>
        <v>0.99354838709677429</v>
      </c>
      <c r="Q294" s="21">
        <v>95.828220858895705</v>
      </c>
      <c r="R294" s="27">
        <v>95.828220858895705</v>
      </c>
      <c r="S294" s="26">
        <f t="shared" si="102"/>
        <v>1</v>
      </c>
      <c r="T294" s="25">
        <f t="shared" si="103"/>
        <v>99.677419354838719</v>
      </c>
      <c r="U294" s="28">
        <f t="shared" si="104"/>
        <v>99.870967741935488</v>
      </c>
      <c r="V294" s="8">
        <v>5</v>
      </c>
      <c r="W294" s="8">
        <v>5</v>
      </c>
      <c r="X294" s="29">
        <v>100</v>
      </c>
      <c r="Y294" s="21">
        <v>107.30061349693251</v>
      </c>
      <c r="Z294" s="21">
        <v>110</v>
      </c>
      <c r="AA294" s="29">
        <f t="shared" si="105"/>
        <v>97.546012269938657</v>
      </c>
      <c r="AB294" s="30">
        <f t="shared" si="106"/>
        <v>98.773006134969336</v>
      </c>
      <c r="AC294" s="8">
        <v>0</v>
      </c>
      <c r="AD294" s="8">
        <v>5</v>
      </c>
      <c r="AE294" s="31">
        <f t="shared" si="107"/>
        <v>0</v>
      </c>
      <c r="AF294" s="8">
        <v>0</v>
      </c>
      <c r="AG294" s="8">
        <v>3</v>
      </c>
      <c r="AH294" s="31">
        <f>AF294*100/3</f>
        <v>0</v>
      </c>
      <c r="AI294" s="32">
        <v>12</v>
      </c>
      <c r="AJ294" s="32">
        <v>14</v>
      </c>
      <c r="AK294" s="31">
        <f t="shared" si="108"/>
        <v>85.714285714285708</v>
      </c>
      <c r="AL294" s="33">
        <f t="shared" si="109"/>
        <v>25.714285714285712</v>
      </c>
      <c r="AM294" s="21">
        <v>110</v>
      </c>
      <c r="AN294" s="21">
        <v>110</v>
      </c>
      <c r="AO294" s="34">
        <f t="shared" si="110"/>
        <v>100</v>
      </c>
      <c r="AP294" s="21">
        <v>110</v>
      </c>
      <c r="AQ294" s="21">
        <v>110</v>
      </c>
      <c r="AR294" s="34">
        <f t="shared" si="111"/>
        <v>100</v>
      </c>
      <c r="AS294" s="21">
        <v>99.135802469135797</v>
      </c>
      <c r="AT294" s="21">
        <v>99.135802469135797</v>
      </c>
      <c r="AU294" s="34">
        <f t="shared" si="112"/>
        <v>100</v>
      </c>
      <c r="AV294" s="35">
        <f t="shared" si="113"/>
        <v>100</v>
      </c>
      <c r="AW294" s="27">
        <v>108.64197530864197</v>
      </c>
      <c r="AX294" s="21">
        <v>110</v>
      </c>
      <c r="AY294" s="36">
        <f t="shared" si="95"/>
        <v>98.76543209876543</v>
      </c>
      <c r="AZ294" s="21">
        <v>107.96296296296296</v>
      </c>
      <c r="BA294" s="21">
        <v>110</v>
      </c>
      <c r="BB294" s="36">
        <f t="shared" si="114"/>
        <v>98.148148148148152</v>
      </c>
      <c r="BC294" s="21">
        <v>109.320987654321</v>
      </c>
      <c r="BD294" s="21">
        <v>110</v>
      </c>
      <c r="BE294" s="36">
        <f t="shared" si="96"/>
        <v>99.382716049382722</v>
      </c>
      <c r="BF294" s="37">
        <f t="shared" si="115"/>
        <v>98.950617283950621</v>
      </c>
      <c r="BG294" s="6">
        <f t="shared" si="116"/>
        <v>84.661775375028228</v>
      </c>
    </row>
    <row r="295" spans="1:245" ht="15.75">
      <c r="A295" s="39"/>
      <c r="B295" s="4" t="s">
        <v>136</v>
      </c>
      <c r="C295" s="38">
        <v>51.2</v>
      </c>
      <c r="D295" s="39">
        <v>23</v>
      </c>
      <c r="E295" s="39">
        <v>23</v>
      </c>
      <c r="F295" s="40">
        <f t="shared" si="97"/>
        <v>1</v>
      </c>
      <c r="G295" s="39">
        <v>39</v>
      </c>
      <c r="H295" s="39">
        <v>39</v>
      </c>
      <c r="I295" s="41">
        <f t="shared" si="98"/>
        <v>1</v>
      </c>
      <c r="J295" s="24">
        <f t="shared" si="99"/>
        <v>100</v>
      </c>
      <c r="K295" s="39">
        <v>4</v>
      </c>
      <c r="L295" s="39">
        <v>4</v>
      </c>
      <c r="M295" s="25">
        <f t="shared" si="100"/>
        <v>100</v>
      </c>
      <c r="N295" s="38">
        <v>51.2</v>
      </c>
      <c r="O295" s="38">
        <v>51.2</v>
      </c>
      <c r="P295" s="42">
        <f t="shared" si="101"/>
        <v>1</v>
      </c>
      <c r="Q295" s="38">
        <v>51.2</v>
      </c>
      <c r="R295" s="43">
        <v>51.2</v>
      </c>
      <c r="S295" s="42">
        <f t="shared" si="102"/>
        <v>1</v>
      </c>
      <c r="T295" s="25">
        <f t="shared" si="103"/>
        <v>100</v>
      </c>
      <c r="U295" s="28">
        <f t="shared" si="104"/>
        <v>100</v>
      </c>
      <c r="V295" s="39">
        <v>5</v>
      </c>
      <c r="W295" s="39">
        <v>5</v>
      </c>
      <c r="X295" s="29">
        <v>100</v>
      </c>
      <c r="Y295" s="38">
        <v>51.2</v>
      </c>
      <c r="Z295" s="38">
        <v>51.2</v>
      </c>
      <c r="AA295" s="29">
        <f t="shared" si="105"/>
        <v>100</v>
      </c>
      <c r="AB295" s="30">
        <f t="shared" si="106"/>
        <v>100</v>
      </c>
      <c r="AC295" s="39">
        <v>0</v>
      </c>
      <c r="AD295" s="39">
        <v>5</v>
      </c>
      <c r="AE295" s="31">
        <f t="shared" si="107"/>
        <v>0</v>
      </c>
      <c r="AF295" s="39">
        <v>0</v>
      </c>
      <c r="AG295" s="39">
        <v>3</v>
      </c>
      <c r="AH295" s="31">
        <f>AF295*100/3</f>
        <v>0</v>
      </c>
      <c r="AI295" s="44">
        <v>1</v>
      </c>
      <c r="AJ295" s="44">
        <v>1</v>
      </c>
      <c r="AK295" s="31">
        <f t="shared" si="108"/>
        <v>100</v>
      </c>
      <c r="AL295" s="33">
        <f t="shared" si="109"/>
        <v>30</v>
      </c>
      <c r="AM295" s="38">
        <v>51.2</v>
      </c>
      <c r="AN295" s="38">
        <v>51.2</v>
      </c>
      <c r="AO295" s="34">
        <f t="shared" si="110"/>
        <v>100</v>
      </c>
      <c r="AP295" s="38">
        <v>50.869677419354844</v>
      </c>
      <c r="AQ295" s="38">
        <v>51.2</v>
      </c>
      <c r="AR295" s="34">
        <f t="shared" si="111"/>
        <v>99.354838709677423</v>
      </c>
      <c r="AS295" s="38">
        <v>51.2</v>
      </c>
      <c r="AT295" s="38">
        <v>51.2</v>
      </c>
      <c r="AU295" s="34">
        <f t="shared" si="112"/>
        <v>100</v>
      </c>
      <c r="AV295" s="35">
        <f t="shared" si="113"/>
        <v>99.741935483870975</v>
      </c>
      <c r="AW295" s="43">
        <v>51.2</v>
      </c>
      <c r="AX295" s="38">
        <v>51.2</v>
      </c>
      <c r="AY295" s="36">
        <f t="shared" si="95"/>
        <v>100</v>
      </c>
      <c r="AZ295" s="38">
        <v>51.2</v>
      </c>
      <c r="BA295" s="38">
        <v>51.2</v>
      </c>
      <c r="BB295" s="36">
        <f t="shared" si="114"/>
        <v>100</v>
      </c>
      <c r="BC295" s="38">
        <v>51.2</v>
      </c>
      <c r="BD295" s="38">
        <v>51.2</v>
      </c>
      <c r="BE295" s="36">
        <f t="shared" si="96"/>
        <v>100</v>
      </c>
      <c r="BF295" s="37">
        <f t="shared" si="115"/>
        <v>100</v>
      </c>
      <c r="BG295" s="6">
        <f t="shared" si="116"/>
        <v>85.948387096774198</v>
      </c>
    </row>
    <row r="296" spans="1:245" ht="15.75">
      <c r="A296" s="39"/>
      <c r="B296" s="4" t="s">
        <v>143</v>
      </c>
      <c r="C296" s="21">
        <v>60</v>
      </c>
      <c r="D296" s="8">
        <v>21</v>
      </c>
      <c r="E296" s="8">
        <v>21</v>
      </c>
      <c r="F296" s="22">
        <f t="shared" si="97"/>
        <v>1</v>
      </c>
      <c r="G296" s="8">
        <v>39</v>
      </c>
      <c r="H296" s="8">
        <v>39</v>
      </c>
      <c r="I296" s="23">
        <f t="shared" si="98"/>
        <v>1</v>
      </c>
      <c r="J296" s="24">
        <f t="shared" si="99"/>
        <v>100</v>
      </c>
      <c r="K296" s="8">
        <v>4</v>
      </c>
      <c r="L296" s="8">
        <v>4</v>
      </c>
      <c r="M296" s="25">
        <f t="shared" si="100"/>
        <v>100</v>
      </c>
      <c r="N296" s="21">
        <v>58.309859154929569</v>
      </c>
      <c r="O296" s="21">
        <v>59.154929577464785</v>
      </c>
      <c r="P296" s="26">
        <f t="shared" si="101"/>
        <v>0.98571428571428565</v>
      </c>
      <c r="Q296" s="21">
        <v>54.084507042253513</v>
      </c>
      <c r="R296" s="27">
        <v>54.084507042253513</v>
      </c>
      <c r="S296" s="26">
        <f t="shared" si="102"/>
        <v>1</v>
      </c>
      <c r="T296" s="25">
        <f t="shared" si="103"/>
        <v>99.285714285714292</v>
      </c>
      <c r="U296" s="28">
        <f t="shared" si="104"/>
        <v>99.714285714285722</v>
      </c>
      <c r="V296" s="8">
        <v>5</v>
      </c>
      <c r="W296" s="8">
        <v>5</v>
      </c>
      <c r="X296" s="29">
        <v>100</v>
      </c>
      <c r="Y296" s="21">
        <v>59.154929577464785</v>
      </c>
      <c r="Z296" s="21">
        <v>60</v>
      </c>
      <c r="AA296" s="29">
        <f t="shared" si="105"/>
        <v>98.591549295774641</v>
      </c>
      <c r="AB296" s="30">
        <f t="shared" si="106"/>
        <v>99.295774647887328</v>
      </c>
      <c r="AC296" s="8">
        <v>0</v>
      </c>
      <c r="AD296" s="8">
        <v>5</v>
      </c>
      <c r="AE296" s="31">
        <f t="shared" si="107"/>
        <v>0</v>
      </c>
      <c r="AF296" s="8">
        <v>2</v>
      </c>
      <c r="AG296" s="8">
        <v>3</v>
      </c>
      <c r="AH296" s="31">
        <v>60</v>
      </c>
      <c r="AI296" s="32">
        <v>3</v>
      </c>
      <c r="AJ296" s="32">
        <v>3</v>
      </c>
      <c r="AK296" s="31">
        <f t="shared" si="108"/>
        <v>100</v>
      </c>
      <c r="AL296" s="33">
        <f t="shared" si="109"/>
        <v>54</v>
      </c>
      <c r="AM296" s="21">
        <v>60</v>
      </c>
      <c r="AN296" s="21">
        <v>60</v>
      </c>
      <c r="AO296" s="34">
        <f t="shared" si="110"/>
        <v>100</v>
      </c>
      <c r="AP296" s="21">
        <v>60</v>
      </c>
      <c r="AQ296" s="21">
        <v>60</v>
      </c>
      <c r="AR296" s="34">
        <f t="shared" si="111"/>
        <v>100</v>
      </c>
      <c r="AS296" s="21">
        <v>53.239436619718312</v>
      </c>
      <c r="AT296" s="21">
        <v>53.239436619718312</v>
      </c>
      <c r="AU296" s="34">
        <f t="shared" si="112"/>
        <v>100</v>
      </c>
      <c r="AV296" s="35">
        <f t="shared" si="113"/>
        <v>100</v>
      </c>
      <c r="AW296" s="27">
        <v>59.142857142857139</v>
      </c>
      <c r="AX296" s="21">
        <v>60</v>
      </c>
      <c r="AY296" s="36">
        <f t="shared" si="95"/>
        <v>98.571428571428569</v>
      </c>
      <c r="AZ296" s="21">
        <v>60</v>
      </c>
      <c r="BA296" s="21">
        <v>60</v>
      </c>
      <c r="BB296" s="36">
        <f t="shared" si="114"/>
        <v>100</v>
      </c>
      <c r="BC296" s="21">
        <v>60</v>
      </c>
      <c r="BD296" s="21">
        <v>60</v>
      </c>
      <c r="BE296" s="36">
        <f t="shared" si="96"/>
        <v>100</v>
      </c>
      <c r="BF296" s="37">
        <f t="shared" si="115"/>
        <v>99.571428571428569</v>
      </c>
      <c r="BG296" s="6">
        <f t="shared" si="116"/>
        <v>90.516297786720315</v>
      </c>
    </row>
    <row r="297" spans="1:245" ht="15.75">
      <c r="A297" s="39"/>
      <c r="B297" s="4" t="s">
        <v>150</v>
      </c>
      <c r="C297" s="21">
        <v>49.6</v>
      </c>
      <c r="D297" s="8">
        <v>20</v>
      </c>
      <c r="E297" s="8">
        <v>20</v>
      </c>
      <c r="F297" s="22">
        <f t="shared" si="97"/>
        <v>1</v>
      </c>
      <c r="G297" s="8">
        <v>39</v>
      </c>
      <c r="H297" s="8">
        <v>39</v>
      </c>
      <c r="I297" s="23">
        <f t="shared" si="98"/>
        <v>1</v>
      </c>
      <c r="J297" s="24">
        <f t="shared" si="99"/>
        <v>100</v>
      </c>
      <c r="K297" s="8">
        <v>4</v>
      </c>
      <c r="L297" s="8">
        <v>4</v>
      </c>
      <c r="M297" s="25">
        <f t="shared" si="100"/>
        <v>100</v>
      </c>
      <c r="N297" s="21">
        <v>43.764705882352942</v>
      </c>
      <c r="O297" s="21">
        <v>44.494117647058822</v>
      </c>
      <c r="P297" s="26">
        <f t="shared" si="101"/>
        <v>0.98360655737704927</v>
      </c>
      <c r="Q297" s="21">
        <v>34.282352941176477</v>
      </c>
      <c r="R297" s="27">
        <v>35.741176470588236</v>
      </c>
      <c r="S297" s="26">
        <f t="shared" si="102"/>
        <v>0.95918367346938793</v>
      </c>
      <c r="T297" s="25">
        <f t="shared" si="103"/>
        <v>97.139511542321856</v>
      </c>
      <c r="U297" s="28">
        <f t="shared" si="104"/>
        <v>98.855804616928737</v>
      </c>
      <c r="V297" s="8">
        <v>5</v>
      </c>
      <c r="W297" s="8">
        <v>5</v>
      </c>
      <c r="X297" s="29">
        <v>100</v>
      </c>
      <c r="Y297" s="21">
        <v>43.035294117647062</v>
      </c>
      <c r="Z297" s="21">
        <v>49.6</v>
      </c>
      <c r="AA297" s="29">
        <f t="shared" si="105"/>
        <v>86.764705882352942</v>
      </c>
      <c r="AB297" s="30">
        <f t="shared" si="106"/>
        <v>93.382352941176464</v>
      </c>
      <c r="AC297" s="8">
        <v>0</v>
      </c>
      <c r="AD297" s="8">
        <v>5</v>
      </c>
      <c r="AE297" s="31">
        <f t="shared" si="107"/>
        <v>0</v>
      </c>
      <c r="AF297" s="8">
        <v>3</v>
      </c>
      <c r="AG297" s="8">
        <v>3</v>
      </c>
      <c r="AH297" s="31">
        <f>AF297*100/3</f>
        <v>100</v>
      </c>
      <c r="AI297" s="32">
        <v>3</v>
      </c>
      <c r="AJ297" s="32">
        <v>3</v>
      </c>
      <c r="AK297" s="31">
        <f t="shared" si="108"/>
        <v>100</v>
      </c>
      <c r="AL297" s="33">
        <f t="shared" si="109"/>
        <v>70</v>
      </c>
      <c r="AM297" s="21">
        <v>49.6</v>
      </c>
      <c r="AN297" s="21">
        <v>49.6</v>
      </c>
      <c r="AO297" s="34">
        <f t="shared" si="110"/>
        <v>100</v>
      </c>
      <c r="AP297" s="21">
        <v>49.6</v>
      </c>
      <c r="AQ297" s="21">
        <v>49.6</v>
      </c>
      <c r="AR297" s="34">
        <f t="shared" si="111"/>
        <v>100</v>
      </c>
      <c r="AS297" s="21">
        <v>35.011764705882356</v>
      </c>
      <c r="AT297" s="21">
        <v>35.011764705882356</v>
      </c>
      <c r="AU297" s="34">
        <f t="shared" si="112"/>
        <v>100</v>
      </c>
      <c r="AV297" s="35">
        <f t="shared" si="113"/>
        <v>100</v>
      </c>
      <c r="AW297" s="27">
        <v>46.682352941176475</v>
      </c>
      <c r="AX297" s="21">
        <v>49.6</v>
      </c>
      <c r="AY297" s="36">
        <f t="shared" si="95"/>
        <v>94.117647058823536</v>
      </c>
      <c r="AZ297" s="21">
        <v>48.141176470588235</v>
      </c>
      <c r="BA297" s="21">
        <v>49.6</v>
      </c>
      <c r="BB297" s="36">
        <f t="shared" si="114"/>
        <v>97.058823529411768</v>
      </c>
      <c r="BC297" s="21">
        <v>47.411764705882355</v>
      </c>
      <c r="BD297" s="21">
        <v>49.6</v>
      </c>
      <c r="BE297" s="36">
        <f t="shared" si="96"/>
        <v>95.588235294117652</v>
      </c>
      <c r="BF297" s="37">
        <f t="shared" si="115"/>
        <v>95.441176470588246</v>
      </c>
      <c r="BG297" s="6">
        <f t="shared" si="116"/>
        <v>91.535866805738678</v>
      </c>
    </row>
    <row r="298" spans="1:245" ht="15.75">
      <c r="A298" s="39"/>
      <c r="B298" s="4" t="s">
        <v>161</v>
      </c>
      <c r="C298" s="21">
        <v>100</v>
      </c>
      <c r="D298" s="8">
        <v>15</v>
      </c>
      <c r="E298" s="8">
        <v>15</v>
      </c>
      <c r="F298" s="22">
        <f t="shared" si="97"/>
        <v>1</v>
      </c>
      <c r="G298" s="8">
        <v>39</v>
      </c>
      <c r="H298" s="8">
        <v>39</v>
      </c>
      <c r="I298" s="23">
        <f t="shared" si="98"/>
        <v>1</v>
      </c>
      <c r="J298" s="24">
        <f t="shared" si="99"/>
        <v>100</v>
      </c>
      <c r="K298" s="8">
        <v>4</v>
      </c>
      <c r="L298" s="8">
        <v>4</v>
      </c>
      <c r="M298" s="25">
        <f t="shared" si="100"/>
        <v>100</v>
      </c>
      <c r="N298" s="21">
        <v>97.674418604651166</v>
      </c>
      <c r="O298" s="21">
        <v>97.932816537467701</v>
      </c>
      <c r="P298" s="26">
        <f t="shared" si="101"/>
        <v>0.99736147757255944</v>
      </c>
      <c r="Q298" s="21">
        <v>95.865633074935403</v>
      </c>
      <c r="R298" s="27">
        <v>96.382428940568474</v>
      </c>
      <c r="S298" s="26">
        <f t="shared" si="102"/>
        <v>0.99463806970509383</v>
      </c>
      <c r="T298" s="25">
        <f t="shared" si="103"/>
        <v>99.599977363882658</v>
      </c>
      <c r="U298" s="28">
        <f t="shared" si="104"/>
        <v>99.839990945553069</v>
      </c>
      <c r="V298" s="8">
        <v>5</v>
      </c>
      <c r="W298" s="8">
        <v>5</v>
      </c>
      <c r="X298" s="29">
        <v>100</v>
      </c>
      <c r="Y298" s="21">
        <v>97.92746113989638</v>
      </c>
      <c r="Z298" s="21">
        <v>100</v>
      </c>
      <c r="AA298" s="29">
        <f t="shared" si="105"/>
        <v>97.92746113989638</v>
      </c>
      <c r="AB298" s="30">
        <f t="shared" si="106"/>
        <v>98.963730569948183</v>
      </c>
      <c r="AC298" s="8">
        <v>0</v>
      </c>
      <c r="AD298" s="8">
        <v>5</v>
      </c>
      <c r="AE298" s="31">
        <f t="shared" si="107"/>
        <v>0</v>
      </c>
      <c r="AF298" s="8">
        <v>1</v>
      </c>
      <c r="AG298" s="8">
        <v>3</v>
      </c>
      <c r="AH298" s="31">
        <v>30</v>
      </c>
      <c r="AI298" s="32">
        <v>2</v>
      </c>
      <c r="AJ298" s="32">
        <v>2</v>
      </c>
      <c r="AK298" s="31">
        <f t="shared" si="108"/>
        <v>100</v>
      </c>
      <c r="AL298" s="33">
        <f t="shared" si="109"/>
        <v>42</v>
      </c>
      <c r="AM298" s="21">
        <v>99.740932642487053</v>
      </c>
      <c r="AN298" s="21">
        <v>100</v>
      </c>
      <c r="AO298" s="34">
        <f t="shared" si="110"/>
        <v>99.740932642487053</v>
      </c>
      <c r="AP298" s="21">
        <v>99.220779220779221</v>
      </c>
      <c r="AQ298" s="21">
        <v>100</v>
      </c>
      <c r="AR298" s="34">
        <f t="shared" si="111"/>
        <v>99.220779220779221</v>
      </c>
      <c r="AS298" s="21">
        <v>68.051948051948045</v>
      </c>
      <c r="AT298" s="21">
        <v>68.051948051948045</v>
      </c>
      <c r="AU298" s="34">
        <f t="shared" si="112"/>
        <v>100</v>
      </c>
      <c r="AV298" s="35">
        <f t="shared" si="113"/>
        <v>99.584684745306518</v>
      </c>
      <c r="AW298" s="27">
        <v>97.916666666666671</v>
      </c>
      <c r="AX298" s="21">
        <v>100</v>
      </c>
      <c r="AY298" s="36">
        <f t="shared" si="95"/>
        <v>97.916666666666671</v>
      </c>
      <c r="AZ298" s="21">
        <v>99.21875</v>
      </c>
      <c r="BA298" s="21">
        <v>100</v>
      </c>
      <c r="BB298" s="36">
        <f t="shared" si="114"/>
        <v>99.21875</v>
      </c>
      <c r="BC298" s="21">
        <v>100</v>
      </c>
      <c r="BD298" s="21">
        <v>100</v>
      </c>
      <c r="BE298" s="36">
        <f t="shared" si="96"/>
        <v>100</v>
      </c>
      <c r="BF298" s="37">
        <f t="shared" si="115"/>
        <v>99.21875</v>
      </c>
      <c r="BG298" s="6">
        <f t="shared" si="116"/>
        <v>87.921431252161554</v>
      </c>
    </row>
    <row r="299" spans="1:245" ht="15.75">
      <c r="A299" s="39"/>
      <c r="B299" s="4" t="s">
        <v>184</v>
      </c>
      <c r="C299" s="21">
        <v>37.200000000000003</v>
      </c>
      <c r="D299" s="8">
        <v>15</v>
      </c>
      <c r="E299" s="8">
        <v>15</v>
      </c>
      <c r="F299" s="22">
        <f t="shared" si="97"/>
        <v>1</v>
      </c>
      <c r="G299" s="8">
        <v>39</v>
      </c>
      <c r="H299" s="8">
        <v>39</v>
      </c>
      <c r="I299" s="23">
        <f t="shared" si="98"/>
        <v>1</v>
      </c>
      <c r="J299" s="24">
        <f t="shared" si="99"/>
        <v>100</v>
      </c>
      <c r="K299" s="8">
        <v>4</v>
      </c>
      <c r="L299" s="8">
        <v>4</v>
      </c>
      <c r="M299" s="25">
        <f t="shared" si="100"/>
        <v>100</v>
      </c>
      <c r="N299" s="21">
        <v>34.968000000000004</v>
      </c>
      <c r="O299" s="21">
        <v>35.712000000000003</v>
      </c>
      <c r="P299" s="26">
        <f t="shared" si="101"/>
        <v>0.97916666666666663</v>
      </c>
      <c r="Q299" s="21">
        <v>25.295999999999999</v>
      </c>
      <c r="R299" s="27">
        <v>27.528000000000002</v>
      </c>
      <c r="S299" s="26">
        <f t="shared" si="102"/>
        <v>0.91891891891891886</v>
      </c>
      <c r="T299" s="25">
        <f t="shared" si="103"/>
        <v>94.904279279279265</v>
      </c>
      <c r="U299" s="28">
        <f t="shared" si="104"/>
        <v>97.9617117117117</v>
      </c>
      <c r="V299" s="8">
        <v>5</v>
      </c>
      <c r="W299" s="8">
        <v>5</v>
      </c>
      <c r="X299" s="29">
        <v>100</v>
      </c>
      <c r="Y299" s="21">
        <v>26.571428571428573</v>
      </c>
      <c r="Z299" s="21">
        <v>37.200000000000003</v>
      </c>
      <c r="AA299" s="29">
        <f t="shared" si="105"/>
        <v>71.428571428571431</v>
      </c>
      <c r="AB299" s="30">
        <f t="shared" si="106"/>
        <v>85.714285714285722</v>
      </c>
      <c r="AC299" s="8">
        <v>3</v>
      </c>
      <c r="AD299" s="8">
        <v>5</v>
      </c>
      <c r="AE299" s="31">
        <f t="shared" si="107"/>
        <v>60</v>
      </c>
      <c r="AF299" s="8">
        <v>2</v>
      </c>
      <c r="AG299" s="8">
        <v>3</v>
      </c>
      <c r="AH299" s="31">
        <v>60</v>
      </c>
      <c r="AI299" s="32">
        <v>1</v>
      </c>
      <c r="AJ299" s="32">
        <v>1</v>
      </c>
      <c r="AK299" s="31">
        <f t="shared" si="108"/>
        <v>100</v>
      </c>
      <c r="AL299" s="33">
        <f t="shared" si="109"/>
        <v>72</v>
      </c>
      <c r="AM299" s="21">
        <v>35.681632653061229</v>
      </c>
      <c r="AN299" s="21">
        <v>37.200000000000003</v>
      </c>
      <c r="AO299" s="34">
        <f t="shared" si="110"/>
        <v>95.91836734693878</v>
      </c>
      <c r="AP299" s="21">
        <v>37.200000000000003</v>
      </c>
      <c r="AQ299" s="21">
        <v>37.200000000000003</v>
      </c>
      <c r="AR299" s="34">
        <f t="shared" si="111"/>
        <v>100</v>
      </c>
      <c r="AS299" s="21">
        <v>28.848979591836734</v>
      </c>
      <c r="AT299" s="21">
        <v>28.848979591836734</v>
      </c>
      <c r="AU299" s="34">
        <f t="shared" si="112"/>
        <v>100</v>
      </c>
      <c r="AV299" s="35">
        <f t="shared" si="113"/>
        <v>98.367346938775512</v>
      </c>
      <c r="AW299" s="27">
        <v>33.40408163265306</v>
      </c>
      <c r="AX299" s="21">
        <v>37.200000000000003</v>
      </c>
      <c r="AY299" s="36">
        <f t="shared" si="95"/>
        <v>89.795918367346928</v>
      </c>
      <c r="AZ299" s="21">
        <v>36.440816326530616</v>
      </c>
      <c r="BA299" s="21">
        <v>37.200000000000003</v>
      </c>
      <c r="BB299" s="36">
        <f t="shared" si="114"/>
        <v>97.959183673469383</v>
      </c>
      <c r="BC299" s="21">
        <v>36.440816326530616</v>
      </c>
      <c r="BD299" s="21">
        <v>37.200000000000003</v>
      </c>
      <c r="BE299" s="36">
        <f t="shared" si="96"/>
        <v>97.959183673469383</v>
      </c>
      <c r="BF299" s="37">
        <f t="shared" si="115"/>
        <v>95.510204081632651</v>
      </c>
      <c r="BG299" s="6">
        <f t="shared" si="116"/>
        <v>89.910709689281106</v>
      </c>
    </row>
    <row r="300" spans="1:245" ht="15.75">
      <c r="A300" s="39"/>
      <c r="B300" s="4" t="s">
        <v>194</v>
      </c>
      <c r="C300" s="21">
        <v>125.60000000000001</v>
      </c>
      <c r="D300" s="8">
        <v>24</v>
      </c>
      <c r="E300" s="8">
        <v>24</v>
      </c>
      <c r="F300" s="22">
        <f t="shared" si="97"/>
        <v>1</v>
      </c>
      <c r="G300" s="8">
        <v>39</v>
      </c>
      <c r="H300" s="8">
        <v>39</v>
      </c>
      <c r="I300" s="23">
        <f t="shared" si="98"/>
        <v>1</v>
      </c>
      <c r="J300" s="24">
        <f t="shared" si="99"/>
        <v>100</v>
      </c>
      <c r="K300" s="8">
        <v>4</v>
      </c>
      <c r="L300" s="8">
        <v>4</v>
      </c>
      <c r="M300" s="25">
        <f t="shared" si="100"/>
        <v>100</v>
      </c>
      <c r="N300" s="21">
        <v>106.43212851405625</v>
      </c>
      <c r="O300" s="21">
        <v>110.46746987951809</v>
      </c>
      <c r="P300" s="26">
        <f t="shared" si="101"/>
        <v>0.9634703196347032</v>
      </c>
      <c r="Q300" s="21">
        <v>84.919838056680163</v>
      </c>
      <c r="R300" s="27">
        <v>88.47935222672065</v>
      </c>
      <c r="S300" s="26">
        <f t="shared" si="102"/>
        <v>0.95977011494252873</v>
      </c>
      <c r="T300" s="25">
        <f t="shared" si="103"/>
        <v>96.162021728861589</v>
      </c>
      <c r="U300" s="28">
        <f t="shared" si="104"/>
        <v>98.464808691544647</v>
      </c>
      <c r="V300" s="8">
        <v>5</v>
      </c>
      <c r="W300" s="8">
        <v>5</v>
      </c>
      <c r="X300" s="29">
        <v>100</v>
      </c>
      <c r="Y300" s="21">
        <v>113.39595141700406</v>
      </c>
      <c r="Z300" s="21">
        <v>125.60000000000001</v>
      </c>
      <c r="AA300" s="29">
        <f t="shared" si="105"/>
        <v>90.283400809716596</v>
      </c>
      <c r="AB300" s="30">
        <f t="shared" si="106"/>
        <v>95.141700404858298</v>
      </c>
      <c r="AC300" s="8">
        <v>0</v>
      </c>
      <c r="AD300" s="8">
        <v>5</v>
      </c>
      <c r="AE300" s="31">
        <f t="shared" si="107"/>
        <v>0</v>
      </c>
      <c r="AF300" s="8">
        <v>1</v>
      </c>
      <c r="AG300" s="8">
        <v>3</v>
      </c>
      <c r="AH300" s="31">
        <v>30</v>
      </c>
      <c r="AI300" s="32">
        <v>8</v>
      </c>
      <c r="AJ300" s="32">
        <v>10</v>
      </c>
      <c r="AK300" s="31">
        <f t="shared" si="108"/>
        <v>80</v>
      </c>
      <c r="AL300" s="33">
        <f t="shared" si="109"/>
        <v>36</v>
      </c>
      <c r="AM300" s="21">
        <v>121.51544715447156</v>
      </c>
      <c r="AN300" s="21">
        <v>125.60000000000001</v>
      </c>
      <c r="AO300" s="34">
        <f t="shared" si="110"/>
        <v>96.747967479674799</v>
      </c>
      <c r="AP300" s="21">
        <v>122.53658536585367</v>
      </c>
      <c r="AQ300" s="21">
        <v>125.60000000000001</v>
      </c>
      <c r="AR300" s="34">
        <f t="shared" si="111"/>
        <v>97.560975609756099</v>
      </c>
      <c r="AS300" s="21">
        <v>100.07154471544716</v>
      </c>
      <c r="AT300" s="21">
        <v>102.62439024390244</v>
      </c>
      <c r="AU300" s="34">
        <f t="shared" si="112"/>
        <v>97.512437810945272</v>
      </c>
      <c r="AV300" s="35">
        <f t="shared" si="113"/>
        <v>97.226064797961428</v>
      </c>
      <c r="AW300" s="27">
        <v>119.47317073170733</v>
      </c>
      <c r="AX300" s="21">
        <v>125.60000000000001</v>
      </c>
      <c r="AY300" s="36">
        <f t="shared" si="95"/>
        <v>95.121951219512198</v>
      </c>
      <c r="AZ300" s="21">
        <v>121.51544715447156</v>
      </c>
      <c r="BA300" s="21">
        <v>125.60000000000001</v>
      </c>
      <c r="BB300" s="36">
        <f t="shared" si="114"/>
        <v>96.747967479674799</v>
      </c>
      <c r="BC300" s="21">
        <v>118.45203252032522</v>
      </c>
      <c r="BD300" s="21">
        <v>125.60000000000001</v>
      </c>
      <c r="BE300" s="36">
        <f t="shared" si="96"/>
        <v>94.308943089430898</v>
      </c>
      <c r="BF300" s="37">
        <f t="shared" si="115"/>
        <v>95.040650406504071</v>
      </c>
      <c r="BG300" s="6">
        <f t="shared" si="116"/>
        <v>84.374644860173689</v>
      </c>
    </row>
    <row r="301" spans="1:245" ht="15.75">
      <c r="A301" s="39"/>
      <c r="B301" s="4" t="s">
        <v>343</v>
      </c>
      <c r="C301" s="21">
        <v>23.200000000000003</v>
      </c>
      <c r="D301" s="8">
        <v>15</v>
      </c>
      <c r="E301" s="8">
        <v>15</v>
      </c>
      <c r="F301" s="22">
        <f t="shared" si="97"/>
        <v>1</v>
      </c>
      <c r="G301" s="8">
        <v>38</v>
      </c>
      <c r="H301" s="8">
        <v>39</v>
      </c>
      <c r="I301" s="23">
        <f t="shared" si="98"/>
        <v>0.97435897435897434</v>
      </c>
      <c r="J301" s="24">
        <f t="shared" si="99"/>
        <v>98.71794871794873</v>
      </c>
      <c r="K301" s="8">
        <v>4</v>
      </c>
      <c r="L301" s="8">
        <v>4</v>
      </c>
      <c r="M301" s="25">
        <f t="shared" si="100"/>
        <v>100</v>
      </c>
      <c r="N301" s="21">
        <v>23.200000000000003</v>
      </c>
      <c r="O301" s="21">
        <v>23.200000000000003</v>
      </c>
      <c r="P301" s="26">
        <f t="shared" si="101"/>
        <v>1</v>
      </c>
      <c r="Q301" s="21">
        <v>17.013333333333335</v>
      </c>
      <c r="R301" s="27">
        <v>17.013333333333335</v>
      </c>
      <c r="S301" s="26">
        <f t="shared" si="102"/>
        <v>1</v>
      </c>
      <c r="T301" s="25">
        <f t="shared" si="103"/>
        <v>100</v>
      </c>
      <c r="U301" s="28">
        <f t="shared" si="104"/>
        <v>99.615384615384613</v>
      </c>
      <c r="V301" s="8">
        <v>5</v>
      </c>
      <c r="W301" s="8">
        <v>5</v>
      </c>
      <c r="X301" s="29">
        <v>100</v>
      </c>
      <c r="Y301" s="21">
        <v>17.786666666666669</v>
      </c>
      <c r="Z301" s="21">
        <v>23.200000000000003</v>
      </c>
      <c r="AA301" s="29">
        <f t="shared" si="105"/>
        <v>76.666666666666671</v>
      </c>
      <c r="AB301" s="30">
        <f t="shared" si="106"/>
        <v>88.333333333333343</v>
      </c>
      <c r="AC301" s="8">
        <v>0</v>
      </c>
      <c r="AD301" s="8">
        <v>5</v>
      </c>
      <c r="AE301" s="31">
        <f t="shared" si="107"/>
        <v>0</v>
      </c>
      <c r="AF301" s="8">
        <v>2</v>
      </c>
      <c r="AG301" s="8">
        <v>3</v>
      </c>
      <c r="AH301" s="31">
        <v>60</v>
      </c>
      <c r="AI301" s="32">
        <v>2</v>
      </c>
      <c r="AJ301" s="32">
        <v>2</v>
      </c>
      <c r="AK301" s="31">
        <f t="shared" si="108"/>
        <v>100</v>
      </c>
      <c r="AL301" s="33">
        <f t="shared" si="109"/>
        <v>54</v>
      </c>
      <c r="AM301" s="21">
        <v>20.880000000000003</v>
      </c>
      <c r="AN301" s="21">
        <v>23.200000000000003</v>
      </c>
      <c r="AO301" s="34">
        <f t="shared" si="110"/>
        <v>90</v>
      </c>
      <c r="AP301" s="21">
        <v>21.653333333333332</v>
      </c>
      <c r="AQ301" s="21">
        <v>23.200000000000003</v>
      </c>
      <c r="AR301" s="34">
        <f t="shared" si="111"/>
        <v>93.333333333333314</v>
      </c>
      <c r="AS301" s="21">
        <v>15.46666666666667</v>
      </c>
      <c r="AT301" s="21">
        <v>15.46666666666667</v>
      </c>
      <c r="AU301" s="34">
        <f t="shared" si="112"/>
        <v>100</v>
      </c>
      <c r="AV301" s="35">
        <f t="shared" si="113"/>
        <v>93.333333333333329</v>
      </c>
      <c r="AW301" s="27">
        <v>21.653333333333332</v>
      </c>
      <c r="AX301" s="21">
        <v>23.200000000000003</v>
      </c>
      <c r="AY301" s="36">
        <f t="shared" si="95"/>
        <v>93.333333333333314</v>
      </c>
      <c r="AZ301" s="21">
        <v>21.653333333333332</v>
      </c>
      <c r="BA301" s="21">
        <v>23.200000000000003</v>
      </c>
      <c r="BB301" s="36">
        <f t="shared" si="114"/>
        <v>93.333333333333314</v>
      </c>
      <c r="BC301" s="21">
        <v>21.653333333333332</v>
      </c>
      <c r="BD301" s="21">
        <v>23.200000000000003</v>
      </c>
      <c r="BE301" s="36">
        <f t="shared" si="96"/>
        <v>93.333333333333314</v>
      </c>
      <c r="BF301" s="37">
        <f t="shared" si="115"/>
        <v>93.333333333333314</v>
      </c>
      <c r="BG301" s="6">
        <f t="shared" si="116"/>
        <v>85.723076923076917</v>
      </c>
    </row>
    <row r="302" spans="1:245" s="45" customFormat="1" ht="15.75">
      <c r="A302" s="39"/>
      <c r="B302" s="4" t="s">
        <v>344</v>
      </c>
      <c r="C302" s="21">
        <v>48.400000000000006</v>
      </c>
      <c r="D302" s="8">
        <v>15</v>
      </c>
      <c r="E302" s="8">
        <v>15</v>
      </c>
      <c r="F302" s="22">
        <f t="shared" si="97"/>
        <v>1</v>
      </c>
      <c r="G302" s="8">
        <v>39</v>
      </c>
      <c r="H302" s="8">
        <v>39</v>
      </c>
      <c r="I302" s="23">
        <f t="shared" si="98"/>
        <v>1</v>
      </c>
      <c r="J302" s="24">
        <f t="shared" si="99"/>
        <v>100</v>
      </c>
      <c r="K302" s="8">
        <v>4</v>
      </c>
      <c r="L302" s="8">
        <v>4</v>
      </c>
      <c r="M302" s="25">
        <f t="shared" si="100"/>
        <v>100</v>
      </c>
      <c r="N302" s="21">
        <v>38.174647887323943</v>
      </c>
      <c r="O302" s="21">
        <v>39.538028169014083</v>
      </c>
      <c r="P302" s="26">
        <f t="shared" si="101"/>
        <v>0.96551724137931039</v>
      </c>
      <c r="Q302" s="21">
        <v>27.26760563380282</v>
      </c>
      <c r="R302" s="27">
        <v>28.63098591549296</v>
      </c>
      <c r="S302" s="26">
        <f t="shared" si="102"/>
        <v>0.95238095238095244</v>
      </c>
      <c r="T302" s="25">
        <f t="shared" si="103"/>
        <v>95.894909688013144</v>
      </c>
      <c r="U302" s="28">
        <f t="shared" si="104"/>
        <v>98.357963875205257</v>
      </c>
      <c r="V302" s="8">
        <v>5</v>
      </c>
      <c r="W302" s="8">
        <v>5</v>
      </c>
      <c r="X302" s="29">
        <v>100</v>
      </c>
      <c r="Y302" s="21">
        <v>44.991549295774654</v>
      </c>
      <c r="Z302" s="21">
        <v>48.400000000000006</v>
      </c>
      <c r="AA302" s="29">
        <f t="shared" si="105"/>
        <v>92.957746478873233</v>
      </c>
      <c r="AB302" s="30">
        <f t="shared" si="106"/>
        <v>96.478873239436609</v>
      </c>
      <c r="AC302" s="8">
        <v>0</v>
      </c>
      <c r="AD302" s="8">
        <v>5</v>
      </c>
      <c r="AE302" s="31">
        <f t="shared" si="107"/>
        <v>0</v>
      </c>
      <c r="AF302" s="8">
        <v>2</v>
      </c>
      <c r="AG302" s="8">
        <v>3</v>
      </c>
      <c r="AH302" s="31">
        <v>60</v>
      </c>
      <c r="AI302" s="32">
        <v>1</v>
      </c>
      <c r="AJ302" s="32">
        <v>1</v>
      </c>
      <c r="AK302" s="31">
        <f t="shared" si="108"/>
        <v>100</v>
      </c>
      <c r="AL302" s="33">
        <f t="shared" si="109"/>
        <v>54</v>
      </c>
      <c r="AM302" s="21">
        <v>45.673239436619724</v>
      </c>
      <c r="AN302" s="21">
        <v>48.400000000000006</v>
      </c>
      <c r="AO302" s="34">
        <f t="shared" si="110"/>
        <v>94.366197183098592</v>
      </c>
      <c r="AP302" s="21">
        <v>46.354929577464794</v>
      </c>
      <c r="AQ302" s="21">
        <v>48.400000000000006</v>
      </c>
      <c r="AR302" s="34">
        <f t="shared" si="111"/>
        <v>95.774647887323951</v>
      </c>
      <c r="AS302" s="21">
        <v>26.965714285714292</v>
      </c>
      <c r="AT302" s="21">
        <v>26.965714285714292</v>
      </c>
      <c r="AU302" s="34">
        <f t="shared" si="112"/>
        <v>100</v>
      </c>
      <c r="AV302" s="35">
        <f t="shared" si="113"/>
        <v>96.056338028169023</v>
      </c>
      <c r="AW302" s="27">
        <v>47.708571428571432</v>
      </c>
      <c r="AX302" s="21">
        <v>48.400000000000006</v>
      </c>
      <c r="AY302" s="36">
        <f t="shared" si="95"/>
        <v>98.571428571428569</v>
      </c>
      <c r="AZ302" s="21">
        <v>47.708571428571432</v>
      </c>
      <c r="BA302" s="21">
        <v>48.400000000000006</v>
      </c>
      <c r="BB302" s="36">
        <f t="shared" si="114"/>
        <v>98.571428571428569</v>
      </c>
      <c r="BC302" s="21">
        <v>46.325714285714291</v>
      </c>
      <c r="BD302" s="21">
        <v>48.400000000000006</v>
      </c>
      <c r="BE302" s="36">
        <f t="shared" si="96"/>
        <v>95.714285714285722</v>
      </c>
      <c r="BF302" s="37">
        <f t="shared" si="115"/>
        <v>97.142857142857139</v>
      </c>
      <c r="BG302" s="6">
        <f t="shared" si="116"/>
        <v>88.407206457133611</v>
      </c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</row>
    <row r="303" spans="1:245" ht="15.75">
      <c r="A303" s="39"/>
      <c r="B303" s="4" t="s">
        <v>345</v>
      </c>
      <c r="C303" s="21">
        <v>48.400000000000006</v>
      </c>
      <c r="D303" s="8">
        <v>15</v>
      </c>
      <c r="E303" s="8">
        <v>15</v>
      </c>
      <c r="F303" s="22">
        <f t="shared" si="97"/>
        <v>1</v>
      </c>
      <c r="G303" s="8">
        <v>39</v>
      </c>
      <c r="H303" s="8">
        <v>39</v>
      </c>
      <c r="I303" s="23">
        <f t="shared" si="98"/>
        <v>1</v>
      </c>
      <c r="J303" s="24">
        <f t="shared" si="99"/>
        <v>100</v>
      </c>
      <c r="K303" s="8">
        <v>4</v>
      </c>
      <c r="L303" s="8">
        <v>4</v>
      </c>
      <c r="M303" s="25">
        <f t="shared" si="100"/>
        <v>100</v>
      </c>
      <c r="N303" s="21">
        <v>40.953846153846165</v>
      </c>
      <c r="O303" s="21">
        <v>41.574358974358979</v>
      </c>
      <c r="P303" s="26">
        <f t="shared" si="101"/>
        <v>0.98507462686567182</v>
      </c>
      <c r="Q303" s="21">
        <v>41.574358974358979</v>
      </c>
      <c r="R303" s="27">
        <v>42.194871794871801</v>
      </c>
      <c r="S303" s="26">
        <f t="shared" si="102"/>
        <v>0.98529411764705876</v>
      </c>
      <c r="T303" s="25">
        <f t="shared" si="103"/>
        <v>98.518437225636532</v>
      </c>
      <c r="U303" s="28">
        <f t="shared" si="104"/>
        <v>99.407374890254616</v>
      </c>
      <c r="V303" s="8">
        <v>5</v>
      </c>
      <c r="W303" s="8">
        <v>5</v>
      </c>
      <c r="X303" s="29">
        <v>100</v>
      </c>
      <c r="Y303" s="21">
        <v>45.917948717948725</v>
      </c>
      <c r="Z303" s="21">
        <v>48.400000000000006</v>
      </c>
      <c r="AA303" s="29">
        <f t="shared" si="105"/>
        <v>94.871794871794876</v>
      </c>
      <c r="AB303" s="30">
        <f t="shared" si="106"/>
        <v>97.435897435897431</v>
      </c>
      <c r="AC303" s="8">
        <v>0</v>
      </c>
      <c r="AD303" s="8">
        <v>5</v>
      </c>
      <c r="AE303" s="31">
        <f t="shared" si="107"/>
        <v>0</v>
      </c>
      <c r="AF303" s="8">
        <v>2</v>
      </c>
      <c r="AG303" s="8">
        <v>3</v>
      </c>
      <c r="AH303" s="31">
        <v>60</v>
      </c>
      <c r="AI303" s="32">
        <v>1</v>
      </c>
      <c r="AJ303" s="32">
        <v>1</v>
      </c>
      <c r="AK303" s="31">
        <f t="shared" si="108"/>
        <v>100</v>
      </c>
      <c r="AL303" s="33">
        <f t="shared" si="109"/>
        <v>54</v>
      </c>
      <c r="AM303" s="21">
        <v>47.779487179487184</v>
      </c>
      <c r="AN303" s="21">
        <v>48.400000000000006</v>
      </c>
      <c r="AO303" s="34">
        <f t="shared" si="110"/>
        <v>98.717948717948715</v>
      </c>
      <c r="AP303" s="21">
        <v>47.779487179487184</v>
      </c>
      <c r="AQ303" s="21">
        <v>48.400000000000006</v>
      </c>
      <c r="AR303" s="34">
        <f t="shared" si="111"/>
        <v>98.717948717948715</v>
      </c>
      <c r="AS303" s="21">
        <v>33.507692307692317</v>
      </c>
      <c r="AT303" s="21">
        <v>34.128205128205131</v>
      </c>
      <c r="AU303" s="34">
        <f t="shared" si="112"/>
        <v>98.181818181818201</v>
      </c>
      <c r="AV303" s="35">
        <f t="shared" si="113"/>
        <v>98.610722610722618</v>
      </c>
      <c r="AW303" s="27">
        <v>45.917948717948725</v>
      </c>
      <c r="AX303" s="21">
        <v>48.400000000000006</v>
      </c>
      <c r="AY303" s="36">
        <f t="shared" si="95"/>
        <v>94.871794871794876</v>
      </c>
      <c r="AZ303" s="21">
        <v>47.158974358974362</v>
      </c>
      <c r="BA303" s="21">
        <v>48.400000000000006</v>
      </c>
      <c r="BB303" s="36">
        <f t="shared" si="114"/>
        <v>97.435897435897431</v>
      </c>
      <c r="BC303" s="21">
        <v>46.538461538461547</v>
      </c>
      <c r="BD303" s="21">
        <v>48.400000000000006</v>
      </c>
      <c r="BE303" s="36">
        <f t="shared" si="96"/>
        <v>96.15384615384616</v>
      </c>
      <c r="BF303" s="37">
        <f t="shared" si="115"/>
        <v>96.025641025641036</v>
      </c>
      <c r="BG303" s="6">
        <f t="shared" si="116"/>
        <v>89.09592719250314</v>
      </c>
    </row>
    <row r="304" spans="1:245" ht="15.75">
      <c r="A304" s="39"/>
      <c r="B304" s="4" t="s">
        <v>126</v>
      </c>
      <c r="C304" s="21">
        <v>34.4</v>
      </c>
      <c r="D304" s="8">
        <v>21</v>
      </c>
      <c r="E304" s="8">
        <v>21</v>
      </c>
      <c r="F304" s="22">
        <f t="shared" si="97"/>
        <v>1</v>
      </c>
      <c r="G304" s="8">
        <v>39</v>
      </c>
      <c r="H304" s="8">
        <v>39</v>
      </c>
      <c r="I304" s="23">
        <f t="shared" si="98"/>
        <v>1</v>
      </c>
      <c r="J304" s="24">
        <f t="shared" si="99"/>
        <v>100</v>
      </c>
      <c r="K304" s="8">
        <v>4</v>
      </c>
      <c r="L304" s="8">
        <v>4</v>
      </c>
      <c r="M304" s="25">
        <f t="shared" si="100"/>
        <v>100</v>
      </c>
      <c r="N304" s="21">
        <v>30.4</v>
      </c>
      <c r="O304" s="21">
        <v>30.4</v>
      </c>
      <c r="P304" s="26">
        <f t="shared" si="101"/>
        <v>1</v>
      </c>
      <c r="Q304" s="21">
        <v>26.209523809523805</v>
      </c>
      <c r="R304" s="27">
        <v>26.209523809523805</v>
      </c>
      <c r="S304" s="26">
        <f t="shared" si="102"/>
        <v>1</v>
      </c>
      <c r="T304" s="25">
        <f t="shared" si="103"/>
        <v>100</v>
      </c>
      <c r="U304" s="28">
        <f t="shared" si="104"/>
        <v>100</v>
      </c>
      <c r="V304" s="8">
        <v>5</v>
      </c>
      <c r="W304" s="8">
        <v>5</v>
      </c>
      <c r="X304" s="29">
        <v>100</v>
      </c>
      <c r="Y304" s="21">
        <v>31.942857142857143</v>
      </c>
      <c r="Z304" s="21">
        <v>34.4</v>
      </c>
      <c r="AA304" s="29">
        <f t="shared" si="105"/>
        <v>92.857142857142861</v>
      </c>
      <c r="AB304" s="30">
        <f t="shared" si="106"/>
        <v>96.428571428571431</v>
      </c>
      <c r="AC304" s="8">
        <v>0</v>
      </c>
      <c r="AD304" s="8">
        <v>5</v>
      </c>
      <c r="AE304" s="31">
        <f t="shared" si="107"/>
        <v>0</v>
      </c>
      <c r="AF304" s="8">
        <v>2</v>
      </c>
      <c r="AG304" s="8">
        <v>3</v>
      </c>
      <c r="AH304" s="31">
        <v>60</v>
      </c>
      <c r="AI304" s="32">
        <v>1</v>
      </c>
      <c r="AJ304" s="32">
        <v>1</v>
      </c>
      <c r="AK304" s="31">
        <f t="shared" si="108"/>
        <v>100</v>
      </c>
      <c r="AL304" s="33">
        <f t="shared" si="109"/>
        <v>54</v>
      </c>
      <c r="AM304" s="21">
        <v>33.580952380952375</v>
      </c>
      <c r="AN304" s="21">
        <v>34.4</v>
      </c>
      <c r="AO304" s="34">
        <f t="shared" si="110"/>
        <v>97.619047619047606</v>
      </c>
      <c r="AP304" s="21">
        <v>34.4</v>
      </c>
      <c r="AQ304" s="21">
        <v>34.4</v>
      </c>
      <c r="AR304" s="34">
        <f t="shared" si="111"/>
        <v>100</v>
      </c>
      <c r="AS304" s="21">
        <v>31.123809523809523</v>
      </c>
      <c r="AT304" s="21">
        <v>31.123809523809523</v>
      </c>
      <c r="AU304" s="34">
        <f t="shared" si="112"/>
        <v>100</v>
      </c>
      <c r="AV304" s="35">
        <f t="shared" si="113"/>
        <v>99.047619047619037</v>
      </c>
      <c r="AW304" s="27">
        <v>34.4</v>
      </c>
      <c r="AX304" s="21">
        <v>34.4</v>
      </c>
      <c r="AY304" s="36">
        <f t="shared" si="95"/>
        <v>100</v>
      </c>
      <c r="AZ304" s="21">
        <v>34.4</v>
      </c>
      <c r="BA304" s="21">
        <v>34.4</v>
      </c>
      <c r="BB304" s="36">
        <f t="shared" si="114"/>
        <v>100</v>
      </c>
      <c r="BC304" s="21">
        <v>34.4</v>
      </c>
      <c r="BD304" s="21">
        <v>34.4</v>
      </c>
      <c r="BE304" s="36">
        <f t="shared" si="96"/>
        <v>100</v>
      </c>
      <c r="BF304" s="37">
        <f t="shared" si="115"/>
        <v>100</v>
      </c>
      <c r="BG304" s="6">
        <f t="shared" si="116"/>
        <v>89.895238095238099</v>
      </c>
    </row>
    <row r="305" spans="1:245" ht="15.75">
      <c r="A305" s="39"/>
      <c r="B305" s="4" t="s">
        <v>356</v>
      </c>
      <c r="C305" s="21">
        <v>37.200000000000003</v>
      </c>
      <c r="D305" s="8">
        <v>15</v>
      </c>
      <c r="E305" s="8">
        <v>15</v>
      </c>
      <c r="F305" s="22">
        <f t="shared" si="97"/>
        <v>1</v>
      </c>
      <c r="G305" s="8">
        <v>39</v>
      </c>
      <c r="H305" s="8">
        <v>39</v>
      </c>
      <c r="I305" s="23">
        <f t="shared" si="98"/>
        <v>1</v>
      </c>
      <c r="J305" s="24">
        <f t="shared" si="99"/>
        <v>100</v>
      </c>
      <c r="K305" s="8">
        <v>4</v>
      </c>
      <c r="L305" s="8">
        <v>4</v>
      </c>
      <c r="M305" s="25">
        <f t="shared" si="100"/>
        <v>100</v>
      </c>
      <c r="N305" s="21">
        <v>31.112727272727277</v>
      </c>
      <c r="O305" s="21">
        <v>31.112727272727277</v>
      </c>
      <c r="P305" s="26">
        <f t="shared" si="101"/>
        <v>1</v>
      </c>
      <c r="Q305" s="21">
        <v>27.730909090909094</v>
      </c>
      <c r="R305" s="27">
        <v>27.730909090909094</v>
      </c>
      <c r="S305" s="26">
        <f t="shared" si="102"/>
        <v>1</v>
      </c>
      <c r="T305" s="25">
        <f t="shared" si="103"/>
        <v>100</v>
      </c>
      <c r="U305" s="28">
        <f t="shared" si="104"/>
        <v>100</v>
      </c>
      <c r="V305" s="8">
        <v>5</v>
      </c>
      <c r="W305" s="8">
        <v>5</v>
      </c>
      <c r="X305" s="29">
        <v>100</v>
      </c>
      <c r="Y305" s="21">
        <v>32.465454545454548</v>
      </c>
      <c r="Z305" s="21">
        <v>37.200000000000003</v>
      </c>
      <c r="AA305" s="29">
        <f t="shared" si="105"/>
        <v>87.27272727272728</v>
      </c>
      <c r="AB305" s="30">
        <f t="shared" si="106"/>
        <v>93.63636363636364</v>
      </c>
      <c r="AC305" s="8">
        <v>0</v>
      </c>
      <c r="AD305" s="8">
        <v>5</v>
      </c>
      <c r="AE305" s="31">
        <f t="shared" si="107"/>
        <v>0</v>
      </c>
      <c r="AF305" s="8">
        <v>0</v>
      </c>
      <c r="AG305" s="8">
        <v>3</v>
      </c>
      <c r="AH305" s="31">
        <f>AF305*100/3</f>
        <v>0</v>
      </c>
      <c r="AI305" s="32">
        <v>1</v>
      </c>
      <c r="AJ305" s="32">
        <v>1</v>
      </c>
      <c r="AK305" s="31">
        <f t="shared" si="108"/>
        <v>100</v>
      </c>
      <c r="AL305" s="33">
        <f t="shared" si="109"/>
        <v>30</v>
      </c>
      <c r="AM305" s="21">
        <v>37.200000000000003</v>
      </c>
      <c r="AN305" s="21">
        <v>37.200000000000003</v>
      </c>
      <c r="AO305" s="34">
        <f t="shared" si="110"/>
        <v>100</v>
      </c>
      <c r="AP305" s="21">
        <v>36.523636363636371</v>
      </c>
      <c r="AQ305" s="21">
        <v>37.200000000000003</v>
      </c>
      <c r="AR305" s="34">
        <f t="shared" si="111"/>
        <v>98.181818181818187</v>
      </c>
      <c r="AS305" s="21">
        <v>21.643636363636364</v>
      </c>
      <c r="AT305" s="21">
        <v>21.643636363636364</v>
      </c>
      <c r="AU305" s="34">
        <f t="shared" si="112"/>
        <v>100</v>
      </c>
      <c r="AV305" s="35">
        <f t="shared" si="113"/>
        <v>99.27272727272728</v>
      </c>
      <c r="AW305" s="27">
        <v>36.511111111111113</v>
      </c>
      <c r="AX305" s="21">
        <v>37.200000000000003</v>
      </c>
      <c r="AY305" s="36">
        <f t="shared" si="95"/>
        <v>98.148148148148138</v>
      </c>
      <c r="AZ305" s="21">
        <v>26.177777777777781</v>
      </c>
      <c r="BA305" s="21">
        <v>37.200000000000003</v>
      </c>
      <c r="BB305" s="36">
        <f t="shared" si="114"/>
        <v>70.370370370370367</v>
      </c>
      <c r="BC305" s="21">
        <v>36.511111111111113</v>
      </c>
      <c r="BD305" s="21">
        <v>37.200000000000003</v>
      </c>
      <c r="BE305" s="36">
        <f t="shared" si="96"/>
        <v>98.148148148148138</v>
      </c>
      <c r="BF305" s="37">
        <f t="shared" si="115"/>
        <v>92.592592592592581</v>
      </c>
      <c r="BG305" s="6">
        <f t="shared" si="116"/>
        <v>83.100336700336698</v>
      </c>
    </row>
    <row r="306" spans="1:245" s="39" customFormat="1" ht="15.75">
      <c r="B306" s="4" t="s">
        <v>258</v>
      </c>
      <c r="C306" s="38">
        <v>72</v>
      </c>
      <c r="D306" s="39">
        <v>21</v>
      </c>
      <c r="E306" s="39">
        <v>21</v>
      </c>
      <c r="F306" s="40">
        <f t="shared" si="97"/>
        <v>1</v>
      </c>
      <c r="G306" s="39">
        <v>39</v>
      </c>
      <c r="H306" s="39">
        <v>39</v>
      </c>
      <c r="I306" s="41">
        <f t="shared" si="98"/>
        <v>1</v>
      </c>
      <c r="J306" s="24">
        <f t="shared" si="99"/>
        <v>100</v>
      </c>
      <c r="K306" s="39">
        <v>4</v>
      </c>
      <c r="L306" s="39">
        <v>4</v>
      </c>
      <c r="M306" s="25">
        <f t="shared" si="100"/>
        <v>100</v>
      </c>
      <c r="N306" s="38">
        <v>72</v>
      </c>
      <c r="O306" s="38">
        <v>72</v>
      </c>
      <c r="P306" s="42">
        <f t="shared" si="101"/>
        <v>1</v>
      </c>
      <c r="Q306" s="38">
        <v>71.19101123595506</v>
      </c>
      <c r="R306" s="43">
        <v>71.19101123595506</v>
      </c>
      <c r="S306" s="42">
        <f t="shared" si="102"/>
        <v>1</v>
      </c>
      <c r="T306" s="25">
        <f t="shared" si="103"/>
        <v>100</v>
      </c>
      <c r="U306" s="28">
        <f t="shared" si="104"/>
        <v>100</v>
      </c>
      <c r="V306" s="39">
        <v>5</v>
      </c>
      <c r="W306" s="39">
        <v>5</v>
      </c>
      <c r="X306" s="29">
        <v>100</v>
      </c>
      <c r="Y306" s="38">
        <v>72</v>
      </c>
      <c r="Z306" s="38">
        <v>72</v>
      </c>
      <c r="AA306" s="29">
        <f t="shared" si="105"/>
        <v>100</v>
      </c>
      <c r="AB306" s="30">
        <f t="shared" si="106"/>
        <v>100</v>
      </c>
      <c r="AC306" s="39">
        <v>0</v>
      </c>
      <c r="AD306" s="39">
        <v>5</v>
      </c>
      <c r="AE306" s="31">
        <f t="shared" si="107"/>
        <v>0</v>
      </c>
      <c r="AF306" s="39">
        <v>2</v>
      </c>
      <c r="AG306" s="39">
        <v>3</v>
      </c>
      <c r="AH306" s="31">
        <v>60</v>
      </c>
      <c r="AI306" s="44">
        <v>4</v>
      </c>
      <c r="AJ306" s="44">
        <v>4</v>
      </c>
      <c r="AK306" s="31">
        <f t="shared" si="108"/>
        <v>100</v>
      </c>
      <c r="AL306" s="33">
        <f t="shared" si="109"/>
        <v>54</v>
      </c>
      <c r="AM306" s="38">
        <v>72</v>
      </c>
      <c r="AN306" s="38">
        <v>72</v>
      </c>
      <c r="AO306" s="34">
        <f t="shared" si="110"/>
        <v>100</v>
      </c>
      <c r="AP306" s="38">
        <v>72</v>
      </c>
      <c r="AQ306" s="38">
        <v>72</v>
      </c>
      <c r="AR306" s="34">
        <f t="shared" si="111"/>
        <v>100</v>
      </c>
      <c r="AS306" s="38">
        <v>72</v>
      </c>
      <c r="AT306" s="38">
        <v>72</v>
      </c>
      <c r="AU306" s="34">
        <f t="shared" si="112"/>
        <v>100</v>
      </c>
      <c r="AV306" s="35">
        <f t="shared" si="113"/>
        <v>100</v>
      </c>
      <c r="AW306" s="43">
        <v>72</v>
      </c>
      <c r="AX306" s="38">
        <v>72</v>
      </c>
      <c r="AY306" s="36">
        <f t="shared" si="95"/>
        <v>100</v>
      </c>
      <c r="AZ306" s="38">
        <v>72</v>
      </c>
      <c r="BA306" s="38">
        <v>72</v>
      </c>
      <c r="BB306" s="36">
        <f t="shared" si="114"/>
        <v>100</v>
      </c>
      <c r="BC306" s="38">
        <v>72</v>
      </c>
      <c r="BD306" s="38">
        <v>72</v>
      </c>
      <c r="BE306" s="36">
        <f t="shared" si="96"/>
        <v>100</v>
      </c>
      <c r="BF306" s="37">
        <f t="shared" si="115"/>
        <v>100</v>
      </c>
      <c r="BG306" s="6">
        <f t="shared" si="116"/>
        <v>90.8</v>
      </c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</row>
    <row r="307" spans="1:245" ht="15.75">
      <c r="A307" s="39"/>
      <c r="B307" s="4" t="s">
        <v>363</v>
      </c>
      <c r="C307" s="21">
        <v>48.800000000000004</v>
      </c>
      <c r="D307" s="8">
        <v>21</v>
      </c>
      <c r="E307" s="8">
        <v>21</v>
      </c>
      <c r="F307" s="22">
        <f t="shared" si="97"/>
        <v>1</v>
      </c>
      <c r="G307" s="8">
        <v>39</v>
      </c>
      <c r="H307" s="8">
        <v>39</v>
      </c>
      <c r="I307" s="23">
        <f t="shared" si="98"/>
        <v>1</v>
      </c>
      <c r="J307" s="24">
        <f t="shared" si="99"/>
        <v>100</v>
      </c>
      <c r="K307" s="8">
        <v>4</v>
      </c>
      <c r="L307" s="8">
        <v>4</v>
      </c>
      <c r="M307" s="25">
        <f t="shared" si="100"/>
        <v>100</v>
      </c>
      <c r="N307" s="21">
        <v>42.824489795918375</v>
      </c>
      <c r="O307" s="21">
        <v>43.820408163265313</v>
      </c>
      <c r="P307" s="26">
        <f t="shared" si="101"/>
        <v>0.97727272727272729</v>
      </c>
      <c r="Q307" s="21">
        <v>38.840816326530614</v>
      </c>
      <c r="R307" s="27">
        <v>39.836734693877553</v>
      </c>
      <c r="S307" s="26">
        <f t="shared" si="102"/>
        <v>0.97499999999999998</v>
      </c>
      <c r="T307" s="25">
        <f t="shared" si="103"/>
        <v>97.61363636363636</v>
      </c>
      <c r="U307" s="28">
        <f t="shared" si="104"/>
        <v>99.045454545454547</v>
      </c>
      <c r="V307" s="8">
        <v>5</v>
      </c>
      <c r="W307" s="8">
        <v>5</v>
      </c>
      <c r="X307" s="29">
        <v>100</v>
      </c>
      <c r="Y307" s="21">
        <v>46.808163265306128</v>
      </c>
      <c r="Z307" s="21">
        <v>48.800000000000004</v>
      </c>
      <c r="AA307" s="29">
        <f t="shared" si="105"/>
        <v>95.91836734693878</v>
      </c>
      <c r="AB307" s="30">
        <f t="shared" si="106"/>
        <v>97.959183673469397</v>
      </c>
      <c r="AC307" s="8">
        <v>0</v>
      </c>
      <c r="AD307" s="8">
        <v>5</v>
      </c>
      <c r="AE307" s="31">
        <f t="shared" si="107"/>
        <v>0</v>
      </c>
      <c r="AF307" s="8">
        <v>0</v>
      </c>
      <c r="AG307" s="8">
        <v>3</v>
      </c>
      <c r="AH307" s="31">
        <f>AF307*100/3</f>
        <v>0</v>
      </c>
      <c r="AI307" s="32">
        <v>4</v>
      </c>
      <c r="AJ307" s="32">
        <v>4</v>
      </c>
      <c r="AK307" s="31">
        <f t="shared" si="108"/>
        <v>100</v>
      </c>
      <c r="AL307" s="33">
        <f t="shared" si="109"/>
        <v>30</v>
      </c>
      <c r="AM307" s="21">
        <v>46.808163265306128</v>
      </c>
      <c r="AN307" s="21">
        <v>48.800000000000004</v>
      </c>
      <c r="AO307" s="34">
        <f t="shared" si="110"/>
        <v>95.91836734693878</v>
      </c>
      <c r="AP307" s="21">
        <v>47.783333333333339</v>
      </c>
      <c r="AQ307" s="21">
        <v>48.800000000000004</v>
      </c>
      <c r="AR307" s="34">
        <f t="shared" si="111"/>
        <v>97.916666666666671</v>
      </c>
      <c r="AS307" s="21">
        <v>31.516666666666666</v>
      </c>
      <c r="AT307" s="21">
        <v>31.516666666666666</v>
      </c>
      <c r="AU307" s="34">
        <f t="shared" si="112"/>
        <v>100</v>
      </c>
      <c r="AV307" s="35">
        <f t="shared" si="113"/>
        <v>97.534013605442183</v>
      </c>
      <c r="AW307" s="27">
        <v>46.766666666666666</v>
      </c>
      <c r="AX307" s="21">
        <v>48.800000000000004</v>
      </c>
      <c r="AY307" s="36">
        <f t="shared" si="95"/>
        <v>95.833333333333329</v>
      </c>
      <c r="AZ307" s="21">
        <v>47.783333333333339</v>
      </c>
      <c r="BA307" s="21">
        <v>48.800000000000004</v>
      </c>
      <c r="BB307" s="36">
        <f t="shared" si="114"/>
        <v>97.916666666666671</v>
      </c>
      <c r="BC307" s="21">
        <v>48.800000000000004</v>
      </c>
      <c r="BD307" s="21">
        <v>48.800000000000004</v>
      </c>
      <c r="BE307" s="36">
        <f t="shared" si="96"/>
        <v>100</v>
      </c>
      <c r="BF307" s="37">
        <f t="shared" si="115"/>
        <v>98.333333333333329</v>
      </c>
      <c r="BG307" s="6">
        <f t="shared" si="116"/>
        <v>84.574397031539888</v>
      </c>
    </row>
    <row r="308" spans="1:245" ht="15.75">
      <c r="A308" s="39"/>
      <c r="B308" s="4" t="s">
        <v>252</v>
      </c>
      <c r="C308" s="21">
        <v>89.2</v>
      </c>
      <c r="D308" s="8">
        <v>13.5</v>
      </c>
      <c r="E308" s="8">
        <v>19</v>
      </c>
      <c r="F308" s="22">
        <f t="shared" si="97"/>
        <v>0.71052631578947367</v>
      </c>
      <c r="G308" s="8">
        <v>36</v>
      </c>
      <c r="H308" s="8">
        <v>39</v>
      </c>
      <c r="I308" s="23">
        <f t="shared" si="98"/>
        <v>0.92307692307692313</v>
      </c>
      <c r="J308" s="24">
        <f t="shared" si="99"/>
        <v>81.680161943319845</v>
      </c>
      <c r="K308" s="8">
        <v>4</v>
      </c>
      <c r="L308" s="8">
        <v>4</v>
      </c>
      <c r="M308" s="25">
        <f t="shared" si="100"/>
        <v>100</v>
      </c>
      <c r="N308" s="21">
        <v>80.280000000000015</v>
      </c>
      <c r="O308" s="21">
        <v>81.023333333333341</v>
      </c>
      <c r="P308" s="26">
        <f t="shared" si="101"/>
        <v>0.99082568807339455</v>
      </c>
      <c r="Q308" s="21">
        <v>71.360000000000014</v>
      </c>
      <c r="R308" s="27">
        <v>72.846666666666678</v>
      </c>
      <c r="S308" s="26">
        <f t="shared" si="102"/>
        <v>0.97959183673469385</v>
      </c>
      <c r="T308" s="25">
        <f t="shared" si="103"/>
        <v>98.520876240404419</v>
      </c>
      <c r="U308" s="28">
        <f t="shared" si="104"/>
        <v>93.912399079157723</v>
      </c>
      <c r="V308" s="8">
        <v>5</v>
      </c>
      <c r="W308" s="8">
        <v>5</v>
      </c>
      <c r="X308" s="29">
        <v>100</v>
      </c>
      <c r="Y308" s="21">
        <v>78.793333333333337</v>
      </c>
      <c r="Z308" s="21">
        <v>89.2</v>
      </c>
      <c r="AA308" s="29">
        <f t="shared" si="105"/>
        <v>88.333333333333329</v>
      </c>
      <c r="AB308" s="30">
        <f t="shared" si="106"/>
        <v>94.166666666666657</v>
      </c>
      <c r="AC308" s="8">
        <v>0</v>
      </c>
      <c r="AD308" s="8">
        <v>5</v>
      </c>
      <c r="AE308" s="31">
        <f t="shared" si="107"/>
        <v>0</v>
      </c>
      <c r="AF308" s="8">
        <v>2</v>
      </c>
      <c r="AG308" s="8">
        <v>3</v>
      </c>
      <c r="AH308" s="31">
        <v>60</v>
      </c>
      <c r="AI308" s="32">
        <v>8</v>
      </c>
      <c r="AJ308" s="32">
        <v>8</v>
      </c>
      <c r="AK308" s="31">
        <f t="shared" si="108"/>
        <v>100</v>
      </c>
      <c r="AL308" s="33">
        <f t="shared" si="109"/>
        <v>54</v>
      </c>
      <c r="AM308" s="21">
        <v>84.74</v>
      </c>
      <c r="AN308" s="21">
        <v>89.2</v>
      </c>
      <c r="AO308" s="34">
        <f t="shared" si="110"/>
        <v>95</v>
      </c>
      <c r="AP308" s="21">
        <v>86.97</v>
      </c>
      <c r="AQ308" s="21">
        <v>89.2</v>
      </c>
      <c r="AR308" s="34">
        <f t="shared" si="111"/>
        <v>97.5</v>
      </c>
      <c r="AS308" s="21">
        <v>70.61666666666666</v>
      </c>
      <c r="AT308" s="21">
        <v>71.36</v>
      </c>
      <c r="AU308" s="34">
        <f t="shared" si="112"/>
        <v>98.958333333333329</v>
      </c>
      <c r="AV308" s="35">
        <f t="shared" si="113"/>
        <v>96.791666666666671</v>
      </c>
      <c r="AW308" s="27">
        <v>85.483333333333334</v>
      </c>
      <c r="AX308" s="21">
        <v>89.2</v>
      </c>
      <c r="AY308" s="36">
        <f t="shared" si="95"/>
        <v>95.833333333333329</v>
      </c>
      <c r="AZ308" s="21">
        <v>84.74</v>
      </c>
      <c r="BA308" s="21">
        <v>89.2</v>
      </c>
      <c r="BB308" s="36">
        <f t="shared" si="114"/>
        <v>95</v>
      </c>
      <c r="BC308" s="21">
        <v>86.226666666666674</v>
      </c>
      <c r="BD308" s="21">
        <v>89.2</v>
      </c>
      <c r="BE308" s="36">
        <f t="shared" si="96"/>
        <v>96.666666666666671</v>
      </c>
      <c r="BF308" s="37">
        <f t="shared" si="115"/>
        <v>96.083333333333343</v>
      </c>
      <c r="BG308" s="6">
        <f t="shared" si="116"/>
        <v>86.990813149164893</v>
      </c>
    </row>
    <row r="309" spans="1:245" ht="15.75">
      <c r="A309" s="39"/>
      <c r="B309" s="4" t="s">
        <v>255</v>
      </c>
      <c r="C309" s="21">
        <v>57.2</v>
      </c>
      <c r="D309" s="8">
        <v>15</v>
      </c>
      <c r="E309" s="8">
        <v>20</v>
      </c>
      <c r="F309" s="22">
        <f t="shared" si="97"/>
        <v>0.75</v>
      </c>
      <c r="G309" s="8">
        <v>39</v>
      </c>
      <c r="H309" s="8">
        <v>39</v>
      </c>
      <c r="I309" s="23">
        <f t="shared" si="98"/>
        <v>1</v>
      </c>
      <c r="J309" s="24">
        <f t="shared" si="99"/>
        <v>87.5</v>
      </c>
      <c r="K309" s="8">
        <v>4</v>
      </c>
      <c r="L309" s="8">
        <v>4</v>
      </c>
      <c r="M309" s="25">
        <f t="shared" si="100"/>
        <v>100</v>
      </c>
      <c r="N309" s="21">
        <v>56.457142857142863</v>
      </c>
      <c r="O309" s="21">
        <v>56.457142857142863</v>
      </c>
      <c r="P309" s="26">
        <f t="shared" si="101"/>
        <v>1</v>
      </c>
      <c r="Q309" s="21">
        <v>54.228571428571428</v>
      </c>
      <c r="R309" s="27">
        <v>54.971428571428575</v>
      </c>
      <c r="S309" s="26">
        <f t="shared" si="102"/>
        <v>0.9864864864864864</v>
      </c>
      <c r="T309" s="25">
        <f t="shared" si="103"/>
        <v>99.324324324324323</v>
      </c>
      <c r="U309" s="28">
        <f t="shared" si="104"/>
        <v>95.97972972972974</v>
      </c>
      <c r="V309" s="8">
        <v>5</v>
      </c>
      <c r="W309" s="8">
        <v>5</v>
      </c>
      <c r="X309" s="29">
        <v>100</v>
      </c>
      <c r="Y309" s="21">
        <v>57.2</v>
      </c>
      <c r="Z309" s="21">
        <v>57.2</v>
      </c>
      <c r="AA309" s="29">
        <f t="shared" si="105"/>
        <v>100</v>
      </c>
      <c r="AB309" s="30">
        <f t="shared" si="106"/>
        <v>100</v>
      </c>
      <c r="AC309" s="8">
        <v>0</v>
      </c>
      <c r="AD309" s="8">
        <v>5</v>
      </c>
      <c r="AE309" s="31">
        <f t="shared" si="107"/>
        <v>0</v>
      </c>
      <c r="AF309" s="8">
        <v>2</v>
      </c>
      <c r="AG309" s="8">
        <v>3</v>
      </c>
      <c r="AH309" s="31">
        <v>60</v>
      </c>
      <c r="AI309" s="32">
        <v>1</v>
      </c>
      <c r="AJ309" s="32">
        <v>1</v>
      </c>
      <c r="AK309" s="31">
        <f t="shared" si="108"/>
        <v>100</v>
      </c>
      <c r="AL309" s="33">
        <f t="shared" si="109"/>
        <v>54</v>
      </c>
      <c r="AM309" s="21">
        <v>57.2</v>
      </c>
      <c r="AN309" s="21">
        <v>57.2</v>
      </c>
      <c r="AO309" s="34">
        <f t="shared" si="110"/>
        <v>100</v>
      </c>
      <c r="AP309" s="21">
        <v>57.2</v>
      </c>
      <c r="AQ309" s="21">
        <v>57.2</v>
      </c>
      <c r="AR309" s="34">
        <f t="shared" si="111"/>
        <v>100</v>
      </c>
      <c r="AS309" s="21">
        <v>54.942105263157899</v>
      </c>
      <c r="AT309" s="21">
        <v>54.942105263157899</v>
      </c>
      <c r="AU309" s="34">
        <f t="shared" si="112"/>
        <v>100</v>
      </c>
      <c r="AV309" s="35">
        <f t="shared" si="113"/>
        <v>100</v>
      </c>
      <c r="AW309" s="27">
        <v>57.2</v>
      </c>
      <c r="AX309" s="21">
        <v>57.2</v>
      </c>
      <c r="AY309" s="36">
        <f t="shared" si="95"/>
        <v>100</v>
      </c>
      <c r="AZ309" s="21">
        <v>57.2</v>
      </c>
      <c r="BA309" s="21">
        <v>57.2</v>
      </c>
      <c r="BB309" s="36">
        <f t="shared" si="114"/>
        <v>100</v>
      </c>
      <c r="BC309" s="21">
        <v>57.2</v>
      </c>
      <c r="BD309" s="21">
        <v>57.2</v>
      </c>
      <c r="BE309" s="36">
        <f t="shared" si="96"/>
        <v>100</v>
      </c>
      <c r="BF309" s="37">
        <f t="shared" si="115"/>
        <v>100</v>
      </c>
      <c r="BG309" s="6">
        <f t="shared" si="116"/>
        <v>89.995945945945948</v>
      </c>
    </row>
    <row r="310" spans="1:245" s="39" customFormat="1" ht="15.75">
      <c r="B310" s="4" t="s">
        <v>302</v>
      </c>
      <c r="C310" s="21">
        <v>35.200000000000003</v>
      </c>
      <c r="D310" s="8">
        <v>20</v>
      </c>
      <c r="E310" s="8">
        <v>20</v>
      </c>
      <c r="F310" s="22">
        <f t="shared" si="97"/>
        <v>1</v>
      </c>
      <c r="G310" s="8">
        <v>39</v>
      </c>
      <c r="H310" s="8">
        <v>39</v>
      </c>
      <c r="I310" s="23">
        <f t="shared" si="98"/>
        <v>1</v>
      </c>
      <c r="J310" s="24">
        <f t="shared" si="99"/>
        <v>100</v>
      </c>
      <c r="K310" s="8">
        <v>4</v>
      </c>
      <c r="L310" s="8">
        <v>4</v>
      </c>
      <c r="M310" s="25">
        <f t="shared" si="100"/>
        <v>100</v>
      </c>
      <c r="N310" s="21">
        <v>29.92</v>
      </c>
      <c r="O310" s="21">
        <v>31.680000000000003</v>
      </c>
      <c r="P310" s="26">
        <f t="shared" si="101"/>
        <v>0.94444444444444442</v>
      </c>
      <c r="Q310" s="21">
        <v>22</v>
      </c>
      <c r="R310" s="27">
        <v>22</v>
      </c>
      <c r="S310" s="26">
        <f t="shared" si="102"/>
        <v>1</v>
      </c>
      <c r="T310" s="25">
        <f t="shared" si="103"/>
        <v>97.222222222222214</v>
      </c>
      <c r="U310" s="28">
        <f t="shared" si="104"/>
        <v>98.888888888888886</v>
      </c>
      <c r="V310" s="8">
        <v>5</v>
      </c>
      <c r="W310" s="8">
        <v>5</v>
      </c>
      <c r="X310" s="29">
        <v>100</v>
      </c>
      <c r="Y310" s="21">
        <v>30.800000000000004</v>
      </c>
      <c r="Z310" s="21">
        <v>35.200000000000003</v>
      </c>
      <c r="AA310" s="29">
        <f t="shared" si="105"/>
        <v>87.5</v>
      </c>
      <c r="AB310" s="30">
        <f t="shared" si="106"/>
        <v>93.75</v>
      </c>
      <c r="AC310" s="8">
        <v>0</v>
      </c>
      <c r="AD310" s="8">
        <v>5</v>
      </c>
      <c r="AE310" s="31">
        <f t="shared" si="107"/>
        <v>0</v>
      </c>
      <c r="AF310" s="8">
        <v>1</v>
      </c>
      <c r="AG310" s="8">
        <v>3</v>
      </c>
      <c r="AH310" s="31">
        <v>30</v>
      </c>
      <c r="AI310" s="32">
        <v>1</v>
      </c>
      <c r="AJ310" s="32">
        <v>1</v>
      </c>
      <c r="AK310" s="31">
        <f t="shared" si="108"/>
        <v>100</v>
      </c>
      <c r="AL310" s="33">
        <f t="shared" si="109"/>
        <v>42</v>
      </c>
      <c r="AM310" s="21">
        <v>34.32</v>
      </c>
      <c r="AN310" s="21">
        <v>35.200000000000003</v>
      </c>
      <c r="AO310" s="34">
        <f t="shared" si="110"/>
        <v>97.5</v>
      </c>
      <c r="AP310" s="21">
        <v>34.32</v>
      </c>
      <c r="AQ310" s="21">
        <v>35.200000000000003</v>
      </c>
      <c r="AR310" s="34">
        <f t="shared" si="111"/>
        <v>97.5</v>
      </c>
      <c r="AS310" s="21">
        <v>26.400000000000006</v>
      </c>
      <c r="AT310" s="21">
        <v>27.280000000000005</v>
      </c>
      <c r="AU310" s="34">
        <f t="shared" si="112"/>
        <v>96.774193548387103</v>
      </c>
      <c r="AV310" s="35">
        <f t="shared" si="113"/>
        <v>97.354838709677423</v>
      </c>
      <c r="AW310" s="27">
        <v>33.44</v>
      </c>
      <c r="AX310" s="21">
        <v>35.200000000000003</v>
      </c>
      <c r="AY310" s="36">
        <f t="shared" si="95"/>
        <v>94.999999999999986</v>
      </c>
      <c r="AZ310" s="21">
        <v>31.680000000000003</v>
      </c>
      <c r="BA310" s="21">
        <v>35.200000000000003</v>
      </c>
      <c r="BB310" s="36">
        <f t="shared" si="114"/>
        <v>90</v>
      </c>
      <c r="BC310" s="21">
        <v>33.44</v>
      </c>
      <c r="BD310" s="21">
        <v>35.200000000000003</v>
      </c>
      <c r="BE310" s="36">
        <f t="shared" si="96"/>
        <v>94.999999999999986</v>
      </c>
      <c r="BF310" s="37">
        <f t="shared" si="115"/>
        <v>94</v>
      </c>
      <c r="BG310" s="6">
        <f t="shared" si="116"/>
        <v>85.198745519713256</v>
      </c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</row>
    <row r="311" spans="1:245" ht="15.75">
      <c r="A311" s="39"/>
      <c r="B311" s="4" t="s">
        <v>251</v>
      </c>
      <c r="C311" s="21">
        <v>53.6</v>
      </c>
      <c r="D311" s="8">
        <v>20</v>
      </c>
      <c r="E311" s="8">
        <v>20</v>
      </c>
      <c r="F311" s="22">
        <f t="shared" si="97"/>
        <v>1</v>
      </c>
      <c r="G311" s="8">
        <v>39</v>
      </c>
      <c r="H311" s="8">
        <v>39</v>
      </c>
      <c r="I311" s="23">
        <f t="shared" si="98"/>
        <v>1</v>
      </c>
      <c r="J311" s="24">
        <f t="shared" si="99"/>
        <v>100</v>
      </c>
      <c r="K311" s="8">
        <v>4</v>
      </c>
      <c r="L311" s="8">
        <v>4</v>
      </c>
      <c r="M311" s="25">
        <f t="shared" si="100"/>
        <v>100</v>
      </c>
      <c r="N311" s="21">
        <v>49.58</v>
      </c>
      <c r="O311" s="21">
        <v>50.92</v>
      </c>
      <c r="P311" s="26">
        <f t="shared" si="101"/>
        <v>0.97368421052631571</v>
      </c>
      <c r="Q311" s="21">
        <v>50.250000000000007</v>
      </c>
      <c r="R311" s="27">
        <v>50.92</v>
      </c>
      <c r="S311" s="26">
        <f t="shared" si="102"/>
        <v>0.98684210526315796</v>
      </c>
      <c r="T311" s="25">
        <f t="shared" si="103"/>
        <v>98.026315789473685</v>
      </c>
      <c r="U311" s="28">
        <f t="shared" si="104"/>
        <v>99.21052631578948</v>
      </c>
      <c r="V311" s="8">
        <v>5</v>
      </c>
      <c r="W311" s="8">
        <v>5</v>
      </c>
      <c r="X311" s="29">
        <v>100</v>
      </c>
      <c r="Y311" s="21">
        <v>45.56</v>
      </c>
      <c r="Z311" s="21">
        <v>53.6</v>
      </c>
      <c r="AA311" s="29">
        <f t="shared" si="105"/>
        <v>85</v>
      </c>
      <c r="AB311" s="30">
        <f t="shared" si="106"/>
        <v>92.5</v>
      </c>
      <c r="AC311" s="8">
        <v>0</v>
      </c>
      <c r="AD311" s="8">
        <v>5</v>
      </c>
      <c r="AE311" s="31">
        <f t="shared" si="107"/>
        <v>0</v>
      </c>
      <c r="AF311" s="8">
        <v>2</v>
      </c>
      <c r="AG311" s="8">
        <v>3</v>
      </c>
      <c r="AH311" s="31">
        <v>60</v>
      </c>
      <c r="AI311" s="32">
        <v>28</v>
      </c>
      <c r="AJ311" s="32">
        <v>28</v>
      </c>
      <c r="AK311" s="31">
        <f t="shared" si="108"/>
        <v>100</v>
      </c>
      <c r="AL311" s="33">
        <f t="shared" si="109"/>
        <v>54</v>
      </c>
      <c r="AM311" s="21">
        <v>52.26</v>
      </c>
      <c r="AN311" s="21">
        <v>53.6</v>
      </c>
      <c r="AO311" s="34">
        <f t="shared" si="110"/>
        <v>97.5</v>
      </c>
      <c r="AP311" s="21">
        <v>51.59</v>
      </c>
      <c r="AQ311" s="21">
        <v>53.6</v>
      </c>
      <c r="AR311" s="34">
        <f t="shared" si="111"/>
        <v>96.25</v>
      </c>
      <c r="AS311" s="21">
        <v>51.59</v>
      </c>
      <c r="AT311" s="21">
        <v>51.59</v>
      </c>
      <c r="AU311" s="34">
        <f t="shared" si="112"/>
        <v>100</v>
      </c>
      <c r="AV311" s="35">
        <f t="shared" si="113"/>
        <v>97.5</v>
      </c>
      <c r="AW311" s="27">
        <v>52.26</v>
      </c>
      <c r="AX311" s="21">
        <v>53.6</v>
      </c>
      <c r="AY311" s="36">
        <f t="shared" si="95"/>
        <v>97.5</v>
      </c>
      <c r="AZ311" s="21">
        <v>50.25</v>
      </c>
      <c r="BA311" s="21">
        <v>53.6</v>
      </c>
      <c r="BB311" s="36">
        <f t="shared" si="114"/>
        <v>93.75</v>
      </c>
      <c r="BC311" s="21">
        <v>52.26</v>
      </c>
      <c r="BD311" s="21">
        <v>53.6</v>
      </c>
      <c r="BE311" s="36">
        <f t="shared" si="96"/>
        <v>97.5</v>
      </c>
      <c r="BF311" s="37">
        <f t="shared" si="115"/>
        <v>96.75</v>
      </c>
      <c r="BG311" s="6">
        <f t="shared" si="116"/>
        <v>87.992105263157896</v>
      </c>
    </row>
    <row r="312" spans="1:245" ht="15.75">
      <c r="A312" s="39"/>
      <c r="B312" s="4" t="s">
        <v>268</v>
      </c>
      <c r="C312" s="21">
        <v>77.600000000000009</v>
      </c>
      <c r="D312" s="8">
        <v>16</v>
      </c>
      <c r="E312" s="8">
        <v>16</v>
      </c>
      <c r="F312" s="22">
        <f t="shared" si="97"/>
        <v>1</v>
      </c>
      <c r="G312" s="8">
        <v>39</v>
      </c>
      <c r="H312" s="8">
        <v>39</v>
      </c>
      <c r="I312" s="23">
        <f t="shared" si="98"/>
        <v>1</v>
      </c>
      <c r="J312" s="24">
        <f t="shared" si="99"/>
        <v>100</v>
      </c>
      <c r="K312" s="8">
        <v>4</v>
      </c>
      <c r="L312" s="8">
        <v>4</v>
      </c>
      <c r="M312" s="25">
        <f t="shared" si="100"/>
        <v>100</v>
      </c>
      <c r="N312" s="21">
        <v>63.67179487179488</v>
      </c>
      <c r="O312" s="21">
        <v>64.666666666666671</v>
      </c>
      <c r="P312" s="26">
        <f t="shared" si="101"/>
        <v>0.98461538461538467</v>
      </c>
      <c r="Q312" s="21">
        <v>54.71794871794873</v>
      </c>
      <c r="R312" s="27">
        <v>56.707692307692319</v>
      </c>
      <c r="S312" s="26">
        <f t="shared" si="102"/>
        <v>0.96491228070175439</v>
      </c>
      <c r="T312" s="25">
        <f t="shared" si="103"/>
        <v>97.476383265856953</v>
      </c>
      <c r="U312" s="28">
        <f t="shared" si="104"/>
        <v>98.990553306342775</v>
      </c>
      <c r="V312" s="8">
        <v>5</v>
      </c>
      <c r="W312" s="8">
        <v>5</v>
      </c>
      <c r="X312" s="29">
        <v>100</v>
      </c>
      <c r="Y312" s="21">
        <v>70.635897435897448</v>
      </c>
      <c r="Z312" s="21">
        <v>77.600000000000009</v>
      </c>
      <c r="AA312" s="29">
        <f t="shared" si="105"/>
        <v>91.025641025641036</v>
      </c>
      <c r="AB312" s="30">
        <f t="shared" si="106"/>
        <v>95.512820512820525</v>
      </c>
      <c r="AC312" s="8">
        <v>0</v>
      </c>
      <c r="AD312" s="8">
        <v>5</v>
      </c>
      <c r="AE312" s="31">
        <f t="shared" si="107"/>
        <v>0</v>
      </c>
      <c r="AF312" s="8">
        <v>1</v>
      </c>
      <c r="AG312" s="8">
        <v>3</v>
      </c>
      <c r="AH312" s="31">
        <v>30</v>
      </c>
      <c r="AI312" s="32">
        <v>3</v>
      </c>
      <c r="AJ312" s="32">
        <v>4</v>
      </c>
      <c r="AK312" s="31">
        <f t="shared" si="108"/>
        <v>75</v>
      </c>
      <c r="AL312" s="33">
        <f t="shared" si="109"/>
        <v>34.5</v>
      </c>
      <c r="AM312" s="21">
        <v>72.625641025641031</v>
      </c>
      <c r="AN312" s="21">
        <v>77.600000000000009</v>
      </c>
      <c r="AO312" s="34">
        <f t="shared" si="110"/>
        <v>93.589743589743591</v>
      </c>
      <c r="AP312" s="21">
        <v>71.630769230769232</v>
      </c>
      <c r="AQ312" s="21">
        <v>77.600000000000009</v>
      </c>
      <c r="AR312" s="34">
        <f t="shared" si="111"/>
        <v>92.307692307692307</v>
      </c>
      <c r="AS312" s="21">
        <v>47.753846153846162</v>
      </c>
      <c r="AT312" s="21">
        <v>47.753846153846162</v>
      </c>
      <c r="AU312" s="34">
        <f t="shared" si="112"/>
        <v>100</v>
      </c>
      <c r="AV312" s="35">
        <f t="shared" si="113"/>
        <v>94.358974358974365</v>
      </c>
      <c r="AW312" s="27">
        <v>77.600000000000009</v>
      </c>
      <c r="AX312" s="21">
        <v>77.600000000000009</v>
      </c>
      <c r="AY312" s="36">
        <f t="shared" si="95"/>
        <v>100</v>
      </c>
      <c r="AZ312" s="21">
        <v>75.610256410256412</v>
      </c>
      <c r="BA312" s="21">
        <v>77.600000000000009</v>
      </c>
      <c r="BB312" s="36">
        <f t="shared" si="114"/>
        <v>97.435897435897417</v>
      </c>
      <c r="BC312" s="21">
        <v>77.600000000000009</v>
      </c>
      <c r="BD312" s="21">
        <v>77.600000000000009</v>
      </c>
      <c r="BE312" s="36">
        <f t="shared" si="96"/>
        <v>100</v>
      </c>
      <c r="BF312" s="37">
        <f t="shared" si="115"/>
        <v>99.487179487179489</v>
      </c>
      <c r="BG312" s="6">
        <f t="shared" si="116"/>
        <v>84.569905533063434</v>
      </c>
    </row>
    <row r="313" spans="1:245" s="45" customFormat="1" ht="15.75">
      <c r="A313" s="39"/>
      <c r="B313" s="4" t="s">
        <v>296</v>
      </c>
      <c r="C313" s="21">
        <v>8</v>
      </c>
      <c r="D313" s="8">
        <v>15</v>
      </c>
      <c r="E313" s="8">
        <v>15</v>
      </c>
      <c r="F313" s="22">
        <f t="shared" si="97"/>
        <v>1</v>
      </c>
      <c r="G313" s="8">
        <v>39</v>
      </c>
      <c r="H313" s="8">
        <v>39</v>
      </c>
      <c r="I313" s="23">
        <f t="shared" si="98"/>
        <v>1</v>
      </c>
      <c r="J313" s="24">
        <f t="shared" si="99"/>
        <v>100</v>
      </c>
      <c r="K313" s="8">
        <v>4</v>
      </c>
      <c r="L313" s="8">
        <v>4</v>
      </c>
      <c r="M313" s="25">
        <f t="shared" si="100"/>
        <v>100</v>
      </c>
      <c r="N313" s="21">
        <v>7.2727272727272725</v>
      </c>
      <c r="O313" s="21">
        <v>7.2727272727272725</v>
      </c>
      <c r="P313" s="26">
        <f t="shared" si="101"/>
        <v>1</v>
      </c>
      <c r="Q313" s="21">
        <v>7.2</v>
      </c>
      <c r="R313" s="27">
        <v>7.2</v>
      </c>
      <c r="S313" s="26">
        <f t="shared" si="102"/>
        <v>1</v>
      </c>
      <c r="T313" s="25">
        <f t="shared" si="103"/>
        <v>100</v>
      </c>
      <c r="U313" s="28">
        <f t="shared" si="104"/>
        <v>100</v>
      </c>
      <c r="V313" s="8">
        <v>5</v>
      </c>
      <c r="W313" s="8">
        <v>5</v>
      </c>
      <c r="X313" s="29">
        <v>100</v>
      </c>
      <c r="Y313" s="21">
        <v>8</v>
      </c>
      <c r="Z313" s="21">
        <v>8</v>
      </c>
      <c r="AA313" s="29">
        <f t="shared" si="105"/>
        <v>100</v>
      </c>
      <c r="AB313" s="30">
        <f t="shared" si="106"/>
        <v>100</v>
      </c>
      <c r="AC313" s="8">
        <v>0</v>
      </c>
      <c r="AD313" s="8">
        <v>5</v>
      </c>
      <c r="AE313" s="31">
        <f t="shared" si="107"/>
        <v>0</v>
      </c>
      <c r="AF313" s="8">
        <v>1</v>
      </c>
      <c r="AG313" s="8">
        <v>3</v>
      </c>
      <c r="AH313" s="31">
        <v>30</v>
      </c>
      <c r="AI313" s="32">
        <v>1</v>
      </c>
      <c r="AJ313" s="32">
        <v>1</v>
      </c>
      <c r="AK313" s="31">
        <f t="shared" si="108"/>
        <v>100</v>
      </c>
      <c r="AL313" s="33">
        <f t="shared" si="109"/>
        <v>42</v>
      </c>
      <c r="AM313" s="21">
        <v>8</v>
      </c>
      <c r="AN313" s="21">
        <v>8</v>
      </c>
      <c r="AO313" s="34">
        <f t="shared" si="110"/>
        <v>100</v>
      </c>
      <c r="AP313" s="21">
        <v>8</v>
      </c>
      <c r="AQ313" s="21">
        <v>8</v>
      </c>
      <c r="AR313" s="34">
        <f t="shared" si="111"/>
        <v>100</v>
      </c>
      <c r="AS313" s="21">
        <v>8</v>
      </c>
      <c r="AT313" s="21">
        <v>8</v>
      </c>
      <c r="AU313" s="34">
        <f t="shared" si="112"/>
        <v>100</v>
      </c>
      <c r="AV313" s="35">
        <f t="shared" si="113"/>
        <v>100</v>
      </c>
      <c r="AW313" s="27">
        <v>8</v>
      </c>
      <c r="AX313" s="21">
        <v>8</v>
      </c>
      <c r="AY313" s="36">
        <f t="shared" si="95"/>
        <v>100</v>
      </c>
      <c r="AZ313" s="21">
        <v>8</v>
      </c>
      <c r="BA313" s="21">
        <v>8</v>
      </c>
      <c r="BB313" s="36">
        <f t="shared" si="114"/>
        <v>100</v>
      </c>
      <c r="BC313" s="21">
        <v>8</v>
      </c>
      <c r="BD313" s="21">
        <v>8</v>
      </c>
      <c r="BE313" s="36">
        <f t="shared" si="96"/>
        <v>100</v>
      </c>
      <c r="BF313" s="37">
        <f t="shared" si="115"/>
        <v>100</v>
      </c>
      <c r="BG313" s="6">
        <f t="shared" si="116"/>
        <v>88.4</v>
      </c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</row>
    <row r="314" spans="1:245" ht="15.75">
      <c r="A314" s="39"/>
      <c r="B314" s="4" t="s">
        <v>639</v>
      </c>
      <c r="C314" s="21">
        <v>126</v>
      </c>
      <c r="D314" s="8">
        <v>21</v>
      </c>
      <c r="E314" s="8">
        <v>21</v>
      </c>
      <c r="F314" s="22">
        <f t="shared" si="97"/>
        <v>1</v>
      </c>
      <c r="G314" s="8">
        <v>39</v>
      </c>
      <c r="H314" s="8">
        <v>39</v>
      </c>
      <c r="I314" s="23">
        <f t="shared" si="98"/>
        <v>1</v>
      </c>
      <c r="J314" s="24">
        <f t="shared" si="99"/>
        <v>100</v>
      </c>
      <c r="K314" s="8">
        <v>4</v>
      </c>
      <c r="L314" s="8">
        <v>4</v>
      </c>
      <c r="M314" s="25">
        <f t="shared" si="100"/>
        <v>100</v>
      </c>
      <c r="N314" s="21">
        <v>102.37500000000001</v>
      </c>
      <c r="O314" s="21">
        <v>105.65625000000001</v>
      </c>
      <c r="P314" s="26">
        <f t="shared" si="101"/>
        <v>0.96894409937888204</v>
      </c>
      <c r="Q314" s="21">
        <v>85.099476439790578</v>
      </c>
      <c r="R314" s="27">
        <v>86.418848167539267</v>
      </c>
      <c r="S314" s="26">
        <f t="shared" si="102"/>
        <v>0.984732824427481</v>
      </c>
      <c r="T314" s="25">
        <f t="shared" si="103"/>
        <v>97.683846190318164</v>
      </c>
      <c r="U314" s="28">
        <f t="shared" si="104"/>
        <v>99.073538476127268</v>
      </c>
      <c r="V314" s="8">
        <v>5</v>
      </c>
      <c r="W314" s="8">
        <v>5</v>
      </c>
      <c r="X314" s="29">
        <v>100</v>
      </c>
      <c r="Y314" s="21">
        <v>123.36125654450261</v>
      </c>
      <c r="Z314" s="21">
        <v>126</v>
      </c>
      <c r="AA314" s="29">
        <f t="shared" si="105"/>
        <v>97.905759162303667</v>
      </c>
      <c r="AB314" s="30">
        <f t="shared" si="106"/>
        <v>98.952879581151834</v>
      </c>
      <c r="AC314" s="8">
        <v>0</v>
      </c>
      <c r="AD314" s="8">
        <v>5</v>
      </c>
      <c r="AE314" s="31">
        <f t="shared" si="107"/>
        <v>0</v>
      </c>
      <c r="AF314" s="8">
        <v>2</v>
      </c>
      <c r="AG314" s="8">
        <v>3</v>
      </c>
      <c r="AH314" s="31">
        <v>60</v>
      </c>
      <c r="AI314" s="32">
        <v>9</v>
      </c>
      <c r="AJ314" s="32">
        <v>10</v>
      </c>
      <c r="AK314" s="31">
        <f t="shared" si="108"/>
        <v>90</v>
      </c>
      <c r="AL314" s="33">
        <f t="shared" si="109"/>
        <v>51</v>
      </c>
      <c r="AM314" s="21">
        <v>124</v>
      </c>
      <c r="AN314" s="21">
        <v>126</v>
      </c>
      <c r="AO314" s="34">
        <f t="shared" si="110"/>
        <v>98.412698412698404</v>
      </c>
      <c r="AP314" s="21">
        <v>125.32620320855615</v>
      </c>
      <c r="AQ314" s="21">
        <v>126</v>
      </c>
      <c r="AR314" s="34">
        <f t="shared" si="111"/>
        <v>99.465240641711233</v>
      </c>
      <c r="AS314" s="21">
        <v>102.41711229946523</v>
      </c>
      <c r="AT314" s="21">
        <v>103.09090909090908</v>
      </c>
      <c r="AU314" s="34">
        <f t="shared" si="112"/>
        <v>99.346405228758172</v>
      </c>
      <c r="AV314" s="35">
        <f t="shared" si="113"/>
        <v>99.020456667515489</v>
      </c>
      <c r="AW314" s="27">
        <v>123.97860962566844</v>
      </c>
      <c r="AX314" s="21">
        <v>126</v>
      </c>
      <c r="AY314" s="36">
        <f t="shared" si="95"/>
        <v>98.395721925133685</v>
      </c>
      <c r="AZ314" s="21">
        <v>123.30481283422461</v>
      </c>
      <c r="BA314" s="21">
        <v>126</v>
      </c>
      <c r="BB314" s="36">
        <f t="shared" si="114"/>
        <v>97.860962566844918</v>
      </c>
      <c r="BC314" s="21">
        <v>121.95721925133691</v>
      </c>
      <c r="BD314" s="21">
        <v>126</v>
      </c>
      <c r="BE314" s="36">
        <f t="shared" si="96"/>
        <v>96.791443850267385</v>
      </c>
      <c r="BF314" s="37">
        <f t="shared" si="115"/>
        <v>97.486631016042793</v>
      </c>
      <c r="BG314" s="6">
        <f t="shared" si="116"/>
        <v>89.106701148167474</v>
      </c>
    </row>
    <row r="315" spans="1:245" s="39" customFormat="1" ht="15.75">
      <c r="B315" s="4" t="s">
        <v>249</v>
      </c>
      <c r="C315" s="38">
        <v>25.6</v>
      </c>
      <c r="D315" s="39">
        <v>21</v>
      </c>
      <c r="E315" s="39">
        <v>21</v>
      </c>
      <c r="F315" s="40">
        <f t="shared" si="97"/>
        <v>1</v>
      </c>
      <c r="G315" s="39">
        <v>39</v>
      </c>
      <c r="H315" s="39">
        <v>39</v>
      </c>
      <c r="I315" s="41">
        <f t="shared" si="98"/>
        <v>1</v>
      </c>
      <c r="J315" s="24">
        <f t="shared" si="99"/>
        <v>100</v>
      </c>
      <c r="K315" s="39">
        <v>4</v>
      </c>
      <c r="L315" s="39">
        <v>4</v>
      </c>
      <c r="M315" s="25">
        <f t="shared" si="100"/>
        <v>100</v>
      </c>
      <c r="N315" s="38">
        <v>24.8</v>
      </c>
      <c r="O315" s="38">
        <v>24.8</v>
      </c>
      <c r="P315" s="42">
        <f t="shared" si="101"/>
        <v>1</v>
      </c>
      <c r="Q315" s="38">
        <v>21.6</v>
      </c>
      <c r="R315" s="43">
        <v>21.6</v>
      </c>
      <c r="S315" s="42">
        <f t="shared" si="102"/>
        <v>1</v>
      </c>
      <c r="T315" s="25">
        <f t="shared" si="103"/>
        <v>100</v>
      </c>
      <c r="U315" s="28">
        <f t="shared" si="104"/>
        <v>100</v>
      </c>
      <c r="V315" s="39">
        <v>5</v>
      </c>
      <c r="W315" s="39">
        <v>5</v>
      </c>
      <c r="X315" s="29">
        <v>100</v>
      </c>
      <c r="Y315" s="38">
        <v>25.6</v>
      </c>
      <c r="Z315" s="38">
        <v>25.6</v>
      </c>
      <c r="AA315" s="29">
        <f t="shared" si="105"/>
        <v>100</v>
      </c>
      <c r="AB315" s="30">
        <f t="shared" si="106"/>
        <v>100</v>
      </c>
      <c r="AC315" s="39">
        <v>0</v>
      </c>
      <c r="AD315" s="39">
        <v>5</v>
      </c>
      <c r="AE315" s="31">
        <f t="shared" si="107"/>
        <v>0</v>
      </c>
      <c r="AF315" s="39">
        <v>2</v>
      </c>
      <c r="AG315" s="39">
        <v>3</v>
      </c>
      <c r="AH315" s="31">
        <v>60</v>
      </c>
      <c r="AI315" s="44">
        <v>1</v>
      </c>
      <c r="AJ315" s="44">
        <v>1</v>
      </c>
      <c r="AK315" s="31">
        <f t="shared" si="108"/>
        <v>100</v>
      </c>
      <c r="AL315" s="33">
        <f t="shared" si="109"/>
        <v>54</v>
      </c>
      <c r="AM315" s="38">
        <v>25.6</v>
      </c>
      <c r="AN315" s="38">
        <v>25.6</v>
      </c>
      <c r="AO315" s="34">
        <f t="shared" si="110"/>
        <v>100</v>
      </c>
      <c r="AP315" s="38">
        <v>25.6</v>
      </c>
      <c r="AQ315" s="38">
        <v>25.6</v>
      </c>
      <c r="AR315" s="34">
        <f t="shared" si="111"/>
        <v>100</v>
      </c>
      <c r="AS315" s="38">
        <v>22.400000000000002</v>
      </c>
      <c r="AT315" s="38">
        <v>22.400000000000002</v>
      </c>
      <c r="AU315" s="34">
        <f t="shared" si="112"/>
        <v>100</v>
      </c>
      <c r="AV315" s="35">
        <f t="shared" si="113"/>
        <v>100</v>
      </c>
      <c r="AW315" s="43">
        <v>24</v>
      </c>
      <c r="AX315" s="38">
        <v>25.6</v>
      </c>
      <c r="AY315" s="36">
        <f t="shared" si="95"/>
        <v>93.75</v>
      </c>
      <c r="AZ315" s="38">
        <v>25.6</v>
      </c>
      <c r="BA315" s="38">
        <v>25.6</v>
      </c>
      <c r="BB315" s="36">
        <f t="shared" si="114"/>
        <v>100</v>
      </c>
      <c r="BC315" s="38">
        <v>24.8</v>
      </c>
      <c r="BD315" s="38">
        <v>25.6</v>
      </c>
      <c r="BE315" s="36">
        <f t="shared" si="96"/>
        <v>96.875</v>
      </c>
      <c r="BF315" s="37">
        <f t="shared" si="115"/>
        <v>96.5625</v>
      </c>
      <c r="BG315" s="6">
        <f t="shared" si="116"/>
        <v>90.112499999999997</v>
      </c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</row>
    <row r="316" spans="1:245" ht="15.75">
      <c r="A316" s="39"/>
      <c r="B316" s="4" t="s">
        <v>365</v>
      </c>
      <c r="C316" s="21">
        <v>7.2</v>
      </c>
      <c r="D316" s="8">
        <v>20</v>
      </c>
      <c r="E316" s="8">
        <v>20</v>
      </c>
      <c r="F316" s="22">
        <f t="shared" si="97"/>
        <v>1</v>
      </c>
      <c r="G316" s="8">
        <v>39</v>
      </c>
      <c r="H316" s="8">
        <v>39</v>
      </c>
      <c r="I316" s="23">
        <f t="shared" si="98"/>
        <v>1</v>
      </c>
      <c r="J316" s="24">
        <f t="shared" si="99"/>
        <v>100</v>
      </c>
      <c r="K316" s="8">
        <v>4</v>
      </c>
      <c r="L316" s="8">
        <v>4</v>
      </c>
      <c r="M316" s="25">
        <f t="shared" si="100"/>
        <v>100</v>
      </c>
      <c r="N316" s="21">
        <v>7.2</v>
      </c>
      <c r="O316" s="21">
        <v>7.2</v>
      </c>
      <c r="P316" s="26">
        <f t="shared" si="101"/>
        <v>1</v>
      </c>
      <c r="Q316" s="21">
        <v>7.2</v>
      </c>
      <c r="R316" s="27">
        <v>7.2</v>
      </c>
      <c r="S316" s="26">
        <f t="shared" si="102"/>
        <v>1</v>
      </c>
      <c r="T316" s="25">
        <f t="shared" si="103"/>
        <v>100</v>
      </c>
      <c r="U316" s="28">
        <f t="shared" si="104"/>
        <v>100</v>
      </c>
      <c r="V316" s="8">
        <v>5</v>
      </c>
      <c r="W316" s="8">
        <v>5</v>
      </c>
      <c r="X316" s="29">
        <v>100</v>
      </c>
      <c r="Y316" s="21">
        <v>7.2</v>
      </c>
      <c r="Z316" s="21">
        <v>7.2</v>
      </c>
      <c r="AA316" s="29">
        <f t="shared" si="105"/>
        <v>100</v>
      </c>
      <c r="AB316" s="30">
        <f t="shared" si="106"/>
        <v>100</v>
      </c>
      <c r="AC316" s="8">
        <v>0</v>
      </c>
      <c r="AD316" s="8">
        <v>5</v>
      </c>
      <c r="AE316" s="31">
        <f t="shared" si="107"/>
        <v>0</v>
      </c>
      <c r="AF316" s="8">
        <v>1</v>
      </c>
      <c r="AG316" s="8">
        <v>3</v>
      </c>
      <c r="AH316" s="31">
        <v>30</v>
      </c>
      <c r="AI316" s="32">
        <v>1</v>
      </c>
      <c r="AJ316" s="32">
        <v>1</v>
      </c>
      <c r="AK316" s="31">
        <f t="shared" si="108"/>
        <v>100</v>
      </c>
      <c r="AL316" s="33">
        <f t="shared" si="109"/>
        <v>42</v>
      </c>
      <c r="AM316" s="21">
        <v>7.2</v>
      </c>
      <c r="AN316" s="21">
        <v>7.2</v>
      </c>
      <c r="AO316" s="34">
        <f t="shared" si="110"/>
        <v>100</v>
      </c>
      <c r="AP316" s="21">
        <v>7.2</v>
      </c>
      <c r="AQ316" s="21">
        <v>7.2</v>
      </c>
      <c r="AR316" s="34">
        <f t="shared" si="111"/>
        <v>100</v>
      </c>
      <c r="AS316" s="21">
        <v>6.48</v>
      </c>
      <c r="AT316" s="21">
        <v>6.48</v>
      </c>
      <c r="AU316" s="34">
        <f t="shared" si="112"/>
        <v>100</v>
      </c>
      <c r="AV316" s="35">
        <f t="shared" si="113"/>
        <v>100</v>
      </c>
      <c r="AW316" s="27">
        <v>7.2</v>
      </c>
      <c r="AX316" s="21">
        <v>7.2</v>
      </c>
      <c r="AY316" s="36">
        <f t="shared" si="95"/>
        <v>100</v>
      </c>
      <c r="AZ316" s="21">
        <v>7.2</v>
      </c>
      <c r="BA316" s="21">
        <v>7.2</v>
      </c>
      <c r="BB316" s="36">
        <f t="shared" si="114"/>
        <v>100</v>
      </c>
      <c r="BC316" s="21">
        <v>7.2</v>
      </c>
      <c r="BD316" s="21">
        <v>7.2</v>
      </c>
      <c r="BE316" s="36">
        <f t="shared" si="96"/>
        <v>100</v>
      </c>
      <c r="BF316" s="37">
        <f t="shared" si="115"/>
        <v>100</v>
      </c>
      <c r="BG316" s="6">
        <f t="shared" si="116"/>
        <v>88.4</v>
      </c>
    </row>
    <row r="317" spans="1:245" ht="15.75">
      <c r="A317" s="39"/>
      <c r="B317" s="4" t="s">
        <v>253</v>
      </c>
      <c r="C317" s="38">
        <v>52.800000000000004</v>
      </c>
      <c r="D317" s="39">
        <v>21</v>
      </c>
      <c r="E317" s="39">
        <v>21</v>
      </c>
      <c r="F317" s="40">
        <f t="shared" si="97"/>
        <v>1</v>
      </c>
      <c r="G317" s="39">
        <v>39</v>
      </c>
      <c r="H317" s="39">
        <v>39</v>
      </c>
      <c r="I317" s="41">
        <f t="shared" si="98"/>
        <v>1</v>
      </c>
      <c r="J317" s="24">
        <f t="shared" si="99"/>
        <v>100</v>
      </c>
      <c r="K317" s="39">
        <v>4</v>
      </c>
      <c r="L317" s="39">
        <v>4</v>
      </c>
      <c r="M317" s="25">
        <f t="shared" si="100"/>
        <v>100</v>
      </c>
      <c r="N317" s="38">
        <v>52.287378640776701</v>
      </c>
      <c r="O317" s="38">
        <v>52.287378640776701</v>
      </c>
      <c r="P317" s="42">
        <f t="shared" si="101"/>
        <v>1</v>
      </c>
      <c r="Q317" s="38">
        <v>51.262135922330103</v>
      </c>
      <c r="R317" s="43">
        <v>51.774757281553406</v>
      </c>
      <c r="S317" s="42">
        <f t="shared" si="102"/>
        <v>0.99009900990099009</v>
      </c>
      <c r="T317" s="25">
        <f t="shared" si="103"/>
        <v>99.504950495049499</v>
      </c>
      <c r="U317" s="28">
        <f t="shared" si="104"/>
        <v>99.801980198019805</v>
      </c>
      <c r="V317" s="39">
        <v>5</v>
      </c>
      <c r="W317" s="39">
        <v>5</v>
      </c>
      <c r="X317" s="29">
        <v>100</v>
      </c>
      <c r="Y317" s="38">
        <v>52.28235294117647</v>
      </c>
      <c r="Z317" s="38">
        <v>52.800000000000004</v>
      </c>
      <c r="AA317" s="29">
        <f t="shared" si="105"/>
        <v>99.019607843137251</v>
      </c>
      <c r="AB317" s="30">
        <f t="shared" si="106"/>
        <v>99.509803921568619</v>
      </c>
      <c r="AC317" s="39">
        <v>0</v>
      </c>
      <c r="AD317" s="39">
        <v>5</v>
      </c>
      <c r="AE317" s="31">
        <f t="shared" si="107"/>
        <v>0</v>
      </c>
      <c r="AF317" s="39">
        <v>2</v>
      </c>
      <c r="AG317" s="39">
        <v>3</v>
      </c>
      <c r="AH317" s="31">
        <v>60</v>
      </c>
      <c r="AI317" s="44">
        <v>2</v>
      </c>
      <c r="AJ317" s="44">
        <v>2</v>
      </c>
      <c r="AK317" s="31">
        <f t="shared" si="108"/>
        <v>100</v>
      </c>
      <c r="AL317" s="33">
        <f t="shared" si="109"/>
        <v>54</v>
      </c>
      <c r="AM317" s="38">
        <v>52.800000000000004</v>
      </c>
      <c r="AN317" s="38">
        <v>52.800000000000004</v>
      </c>
      <c r="AO317" s="34">
        <f t="shared" si="110"/>
        <v>100</v>
      </c>
      <c r="AP317" s="38">
        <v>52.28235294117647</v>
      </c>
      <c r="AQ317" s="38">
        <v>52.800000000000004</v>
      </c>
      <c r="AR317" s="34">
        <f t="shared" si="111"/>
        <v>99.019607843137251</v>
      </c>
      <c r="AS317" s="38">
        <v>51.247058823529414</v>
      </c>
      <c r="AT317" s="38">
        <v>51.247058823529414</v>
      </c>
      <c r="AU317" s="34">
        <f t="shared" si="112"/>
        <v>100</v>
      </c>
      <c r="AV317" s="35">
        <f t="shared" si="113"/>
        <v>99.607843137254903</v>
      </c>
      <c r="AW317" s="43">
        <v>52.28235294117647</v>
      </c>
      <c r="AX317" s="38">
        <v>52.800000000000004</v>
      </c>
      <c r="AY317" s="36">
        <f t="shared" si="95"/>
        <v>99.019607843137251</v>
      </c>
      <c r="AZ317" s="38">
        <v>51.764705882352949</v>
      </c>
      <c r="BA317" s="38">
        <v>52.800000000000004</v>
      </c>
      <c r="BB317" s="36">
        <f t="shared" si="114"/>
        <v>98.039215686274517</v>
      </c>
      <c r="BC317" s="38">
        <v>52.800000000000004</v>
      </c>
      <c r="BD317" s="38">
        <v>52.800000000000004</v>
      </c>
      <c r="BE317" s="36">
        <f t="shared" si="96"/>
        <v>100</v>
      </c>
      <c r="BF317" s="37">
        <f t="shared" si="115"/>
        <v>99.313725490196077</v>
      </c>
      <c r="BG317" s="6">
        <f t="shared" si="116"/>
        <v>90.446670549407884</v>
      </c>
    </row>
    <row r="318" spans="1:245" ht="15.75">
      <c r="A318" s="39"/>
      <c r="B318" s="4" t="s">
        <v>299</v>
      </c>
      <c r="C318" s="21">
        <v>46</v>
      </c>
      <c r="D318" s="8">
        <v>20</v>
      </c>
      <c r="E318" s="8">
        <v>20</v>
      </c>
      <c r="F318" s="22">
        <f t="shared" si="97"/>
        <v>1</v>
      </c>
      <c r="G318" s="8">
        <v>36</v>
      </c>
      <c r="H318" s="8">
        <v>39</v>
      </c>
      <c r="I318" s="23">
        <f t="shared" si="98"/>
        <v>0.92307692307692313</v>
      </c>
      <c r="J318" s="24">
        <f t="shared" si="99"/>
        <v>96.15384615384616</v>
      </c>
      <c r="K318" s="8">
        <v>4</v>
      </c>
      <c r="L318" s="8">
        <v>4</v>
      </c>
      <c r="M318" s="25">
        <f t="shared" si="100"/>
        <v>100</v>
      </c>
      <c r="N318" s="21">
        <v>40.127659574468083</v>
      </c>
      <c r="O318" s="21">
        <v>41.106382978723403</v>
      </c>
      <c r="P318" s="26">
        <f t="shared" si="101"/>
        <v>0.97619047619047616</v>
      </c>
      <c r="Q318" s="21">
        <v>39.148936170212764</v>
      </c>
      <c r="R318" s="27">
        <v>40.127659574468083</v>
      </c>
      <c r="S318" s="26">
        <f t="shared" si="102"/>
        <v>0.97560975609756095</v>
      </c>
      <c r="T318" s="25">
        <f t="shared" si="103"/>
        <v>97.59001161440186</v>
      </c>
      <c r="U318" s="28">
        <f t="shared" si="104"/>
        <v>97.882158491914595</v>
      </c>
      <c r="V318" s="8">
        <v>5</v>
      </c>
      <c r="W318" s="8">
        <v>5</v>
      </c>
      <c r="X318" s="29">
        <v>100</v>
      </c>
      <c r="Y318" s="21">
        <v>42</v>
      </c>
      <c r="Z318" s="21">
        <v>46</v>
      </c>
      <c r="AA318" s="29">
        <f t="shared" si="105"/>
        <v>91.304347826086953</v>
      </c>
      <c r="AB318" s="30">
        <f t="shared" si="106"/>
        <v>95.65217391304347</v>
      </c>
      <c r="AC318" s="8">
        <v>0</v>
      </c>
      <c r="AD318" s="8">
        <v>5</v>
      </c>
      <c r="AE318" s="31">
        <f t="shared" si="107"/>
        <v>0</v>
      </c>
      <c r="AF318" s="8">
        <v>1</v>
      </c>
      <c r="AG318" s="8">
        <v>3</v>
      </c>
      <c r="AH318" s="31">
        <v>30</v>
      </c>
      <c r="AI318" s="32">
        <v>2</v>
      </c>
      <c r="AJ318" s="32">
        <v>2</v>
      </c>
      <c r="AK318" s="31">
        <f t="shared" si="108"/>
        <v>100</v>
      </c>
      <c r="AL318" s="33">
        <f t="shared" si="109"/>
        <v>42</v>
      </c>
      <c r="AM318" s="21">
        <v>44</v>
      </c>
      <c r="AN318" s="21">
        <v>46</v>
      </c>
      <c r="AO318" s="34">
        <f t="shared" si="110"/>
        <v>95.652173913043484</v>
      </c>
      <c r="AP318" s="21">
        <v>44.999999999999993</v>
      </c>
      <c r="AQ318" s="21">
        <v>46</v>
      </c>
      <c r="AR318" s="34">
        <f t="shared" si="111"/>
        <v>97.826086956521721</v>
      </c>
      <c r="AS318" s="21">
        <v>32.711111111111116</v>
      </c>
      <c r="AT318" s="21">
        <v>32.711111111111116</v>
      </c>
      <c r="AU318" s="34">
        <f t="shared" si="112"/>
        <v>100</v>
      </c>
      <c r="AV318" s="35">
        <f t="shared" si="113"/>
        <v>97.391304347826093</v>
      </c>
      <c r="AW318" s="27">
        <v>44.977777777777774</v>
      </c>
      <c r="AX318" s="21">
        <v>46</v>
      </c>
      <c r="AY318" s="36">
        <f t="shared" si="95"/>
        <v>97.777777777777771</v>
      </c>
      <c r="AZ318" s="21">
        <v>39.866666666666667</v>
      </c>
      <c r="BA318" s="21">
        <v>46</v>
      </c>
      <c r="BB318" s="36">
        <f t="shared" si="114"/>
        <v>86.666666666666671</v>
      </c>
      <c r="BC318" s="21">
        <v>44.977777777777774</v>
      </c>
      <c r="BD318" s="21">
        <v>46</v>
      </c>
      <c r="BE318" s="36">
        <f t="shared" si="96"/>
        <v>97.777777777777771</v>
      </c>
      <c r="BF318" s="37">
        <f t="shared" si="115"/>
        <v>95.555555555555543</v>
      </c>
      <c r="BG318" s="6">
        <f t="shared" si="116"/>
        <v>85.696238461667946</v>
      </c>
    </row>
    <row r="319" spans="1:245" s="39" customFormat="1" ht="15.75">
      <c r="B319" s="4" t="s">
        <v>340</v>
      </c>
      <c r="C319" s="21">
        <v>27.6</v>
      </c>
      <c r="D319" s="8">
        <v>15</v>
      </c>
      <c r="E319" s="8">
        <v>24</v>
      </c>
      <c r="F319" s="22">
        <f t="shared" si="97"/>
        <v>0.625</v>
      </c>
      <c r="G319" s="8">
        <v>39</v>
      </c>
      <c r="H319" s="8">
        <v>39</v>
      </c>
      <c r="I319" s="23">
        <f t="shared" si="98"/>
        <v>1</v>
      </c>
      <c r="J319" s="24">
        <f t="shared" si="99"/>
        <v>81.25</v>
      </c>
      <c r="K319" s="8">
        <v>4</v>
      </c>
      <c r="L319" s="8">
        <v>4</v>
      </c>
      <c r="M319" s="25">
        <f t="shared" si="100"/>
        <v>100</v>
      </c>
      <c r="N319" s="21">
        <v>26.648275862068964</v>
      </c>
      <c r="O319" s="21">
        <v>26.648275862068964</v>
      </c>
      <c r="P319" s="26">
        <f t="shared" si="101"/>
        <v>1</v>
      </c>
      <c r="Q319" s="21">
        <v>21.889655172413796</v>
      </c>
      <c r="R319" s="27">
        <v>21.889655172413796</v>
      </c>
      <c r="S319" s="26">
        <f t="shared" si="102"/>
        <v>1</v>
      </c>
      <c r="T319" s="25">
        <f t="shared" si="103"/>
        <v>100</v>
      </c>
      <c r="U319" s="28">
        <f t="shared" si="104"/>
        <v>94.375</v>
      </c>
      <c r="V319" s="8">
        <v>5</v>
      </c>
      <c r="W319" s="8">
        <v>5</v>
      </c>
      <c r="X319" s="29">
        <v>100</v>
      </c>
      <c r="Y319" s="21">
        <v>27.6</v>
      </c>
      <c r="Z319" s="21">
        <v>27.6</v>
      </c>
      <c r="AA319" s="29">
        <f t="shared" si="105"/>
        <v>100</v>
      </c>
      <c r="AB319" s="30">
        <f t="shared" si="106"/>
        <v>100</v>
      </c>
      <c r="AC319" s="8">
        <v>0</v>
      </c>
      <c r="AD319" s="8">
        <v>5</v>
      </c>
      <c r="AE319" s="31">
        <f t="shared" si="107"/>
        <v>0</v>
      </c>
      <c r="AF319" s="8">
        <v>1</v>
      </c>
      <c r="AG319" s="8">
        <v>3</v>
      </c>
      <c r="AH319" s="31">
        <v>30</v>
      </c>
      <c r="AI319" s="32">
        <v>1</v>
      </c>
      <c r="AJ319" s="32">
        <v>1</v>
      </c>
      <c r="AK319" s="31">
        <f t="shared" si="108"/>
        <v>100</v>
      </c>
      <c r="AL319" s="33">
        <f t="shared" si="109"/>
        <v>42</v>
      </c>
      <c r="AM319" s="21">
        <v>27.6</v>
      </c>
      <c r="AN319" s="21">
        <v>27.6</v>
      </c>
      <c r="AO319" s="34">
        <f t="shared" si="110"/>
        <v>100</v>
      </c>
      <c r="AP319" s="21">
        <v>27.6</v>
      </c>
      <c r="AQ319" s="21">
        <v>27.6</v>
      </c>
      <c r="AR319" s="34">
        <f t="shared" si="111"/>
        <v>100</v>
      </c>
      <c r="AS319" s="21">
        <v>16.179310344827584</v>
      </c>
      <c r="AT319" s="21">
        <v>16.179310344827584</v>
      </c>
      <c r="AU319" s="34">
        <f t="shared" si="112"/>
        <v>100</v>
      </c>
      <c r="AV319" s="35">
        <f t="shared" si="113"/>
        <v>100</v>
      </c>
      <c r="AW319" s="27">
        <v>27.6</v>
      </c>
      <c r="AX319" s="21">
        <v>27.6</v>
      </c>
      <c r="AY319" s="36">
        <f t="shared" ref="AY319:AY382" si="117">AW319/AX319*100</f>
        <v>100</v>
      </c>
      <c r="AZ319" s="21">
        <v>27.6</v>
      </c>
      <c r="BA319" s="21">
        <v>27.6</v>
      </c>
      <c r="BB319" s="36">
        <f t="shared" si="114"/>
        <v>100</v>
      </c>
      <c r="BC319" s="21">
        <v>27.6</v>
      </c>
      <c r="BD319" s="21">
        <v>27.6</v>
      </c>
      <c r="BE319" s="36">
        <f t="shared" ref="BE319:BE382" si="118">BC319/BD319*100</f>
        <v>100</v>
      </c>
      <c r="BF319" s="37">
        <f t="shared" si="115"/>
        <v>100</v>
      </c>
      <c r="BG319" s="6">
        <f t="shared" si="116"/>
        <v>87.275000000000006</v>
      </c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</row>
    <row r="320" spans="1:245" ht="15.75">
      <c r="A320" s="39"/>
      <c r="B320" s="4" t="s">
        <v>298</v>
      </c>
      <c r="C320" s="21">
        <v>13.600000000000001</v>
      </c>
      <c r="D320" s="8">
        <v>15</v>
      </c>
      <c r="E320" s="8">
        <v>18</v>
      </c>
      <c r="F320" s="22">
        <f t="shared" si="97"/>
        <v>0.83333333333333337</v>
      </c>
      <c r="G320" s="8">
        <v>34</v>
      </c>
      <c r="H320" s="8">
        <v>39</v>
      </c>
      <c r="I320" s="23">
        <f t="shared" si="98"/>
        <v>0.87179487179487181</v>
      </c>
      <c r="J320" s="24">
        <f t="shared" si="99"/>
        <v>85.256410256410263</v>
      </c>
      <c r="K320" s="8">
        <v>4</v>
      </c>
      <c r="L320" s="8">
        <v>4</v>
      </c>
      <c r="M320" s="25">
        <f t="shared" si="100"/>
        <v>100</v>
      </c>
      <c r="N320" s="21">
        <v>12.864864864864867</v>
      </c>
      <c r="O320" s="21">
        <v>12.864864864864867</v>
      </c>
      <c r="P320" s="26">
        <f t="shared" si="101"/>
        <v>1</v>
      </c>
      <c r="Q320" s="21">
        <v>6.0444444444444452</v>
      </c>
      <c r="R320" s="27">
        <v>6.8000000000000007</v>
      </c>
      <c r="S320" s="26">
        <f t="shared" si="102"/>
        <v>0.88888888888888895</v>
      </c>
      <c r="T320" s="25">
        <f t="shared" si="103"/>
        <v>94.444444444444443</v>
      </c>
      <c r="U320" s="28">
        <f t="shared" si="104"/>
        <v>93.354700854700866</v>
      </c>
      <c r="V320" s="8">
        <v>5</v>
      </c>
      <c r="W320" s="8">
        <v>5</v>
      </c>
      <c r="X320" s="29">
        <v>100</v>
      </c>
      <c r="Y320" s="21">
        <v>12.434285714285716</v>
      </c>
      <c r="Z320" s="21">
        <v>13.600000000000001</v>
      </c>
      <c r="AA320" s="29">
        <f t="shared" si="105"/>
        <v>91.428571428571431</v>
      </c>
      <c r="AB320" s="30">
        <f t="shared" si="106"/>
        <v>95.714285714285722</v>
      </c>
      <c r="AC320" s="8">
        <v>2</v>
      </c>
      <c r="AD320" s="8">
        <v>5</v>
      </c>
      <c r="AE320" s="31">
        <f t="shared" si="107"/>
        <v>40</v>
      </c>
      <c r="AF320" s="8">
        <v>1</v>
      </c>
      <c r="AG320" s="8">
        <v>3</v>
      </c>
      <c r="AH320" s="31">
        <v>30</v>
      </c>
      <c r="AI320" s="32">
        <v>1</v>
      </c>
      <c r="AJ320" s="32">
        <v>1</v>
      </c>
      <c r="AK320" s="31">
        <f t="shared" si="108"/>
        <v>100</v>
      </c>
      <c r="AL320" s="33">
        <f t="shared" si="109"/>
        <v>54</v>
      </c>
      <c r="AM320" s="21">
        <v>13.200000000000001</v>
      </c>
      <c r="AN320" s="21">
        <v>13.600000000000001</v>
      </c>
      <c r="AO320" s="34">
        <f t="shared" si="110"/>
        <v>97.058823529411768</v>
      </c>
      <c r="AP320" s="21">
        <v>13.200000000000001</v>
      </c>
      <c r="AQ320" s="21">
        <v>13.600000000000001</v>
      </c>
      <c r="AR320" s="34">
        <f t="shared" si="111"/>
        <v>97.058823529411768</v>
      </c>
      <c r="AS320" s="21">
        <v>11.200000000000003</v>
      </c>
      <c r="AT320" s="21">
        <v>11.200000000000003</v>
      </c>
      <c r="AU320" s="34">
        <f t="shared" si="112"/>
        <v>100</v>
      </c>
      <c r="AV320" s="35">
        <f t="shared" si="113"/>
        <v>97.64705882352942</v>
      </c>
      <c r="AW320" s="27">
        <v>13.200000000000001</v>
      </c>
      <c r="AX320" s="21">
        <v>13.600000000000001</v>
      </c>
      <c r="AY320" s="36">
        <f t="shared" si="117"/>
        <v>97.058823529411768</v>
      </c>
      <c r="AZ320" s="21">
        <v>13.200000000000001</v>
      </c>
      <c r="BA320" s="21">
        <v>13.600000000000001</v>
      </c>
      <c r="BB320" s="36">
        <f t="shared" si="114"/>
        <v>97.058823529411768</v>
      </c>
      <c r="BC320" s="21">
        <v>12.800000000000002</v>
      </c>
      <c r="BD320" s="21">
        <v>13.600000000000001</v>
      </c>
      <c r="BE320" s="36">
        <f t="shared" si="118"/>
        <v>94.117647058823536</v>
      </c>
      <c r="BF320" s="37">
        <f t="shared" si="115"/>
        <v>95.588235294117652</v>
      </c>
      <c r="BG320" s="6">
        <f t="shared" si="116"/>
        <v>87.260856137326726</v>
      </c>
    </row>
    <row r="321" spans="1:245" ht="15.75">
      <c r="A321" s="39"/>
      <c r="B321" s="4" t="s">
        <v>283</v>
      </c>
      <c r="C321" s="38">
        <v>81.600000000000009</v>
      </c>
      <c r="D321" s="39">
        <v>20</v>
      </c>
      <c r="E321" s="39">
        <v>20</v>
      </c>
      <c r="F321" s="40">
        <f t="shared" si="97"/>
        <v>1</v>
      </c>
      <c r="G321" s="39">
        <v>39</v>
      </c>
      <c r="H321" s="39">
        <v>39</v>
      </c>
      <c r="I321" s="41">
        <f t="shared" si="98"/>
        <v>1</v>
      </c>
      <c r="J321" s="24">
        <f t="shared" si="99"/>
        <v>100</v>
      </c>
      <c r="K321" s="39">
        <v>4</v>
      </c>
      <c r="L321" s="39">
        <v>4</v>
      </c>
      <c r="M321" s="25">
        <f t="shared" si="100"/>
        <v>100</v>
      </c>
      <c r="N321" s="38">
        <v>80.634319526627237</v>
      </c>
      <c r="O321" s="38">
        <v>80.634319526627237</v>
      </c>
      <c r="P321" s="42">
        <f t="shared" si="101"/>
        <v>1</v>
      </c>
      <c r="Q321" s="38">
        <v>76.742857142857147</v>
      </c>
      <c r="R321" s="43">
        <v>76.742857142857147</v>
      </c>
      <c r="S321" s="42">
        <f t="shared" si="102"/>
        <v>1</v>
      </c>
      <c r="T321" s="25">
        <f t="shared" si="103"/>
        <v>100</v>
      </c>
      <c r="U321" s="28">
        <f t="shared" si="104"/>
        <v>100</v>
      </c>
      <c r="V321" s="39">
        <v>5</v>
      </c>
      <c r="W321" s="39">
        <v>5</v>
      </c>
      <c r="X321" s="29">
        <v>100</v>
      </c>
      <c r="Y321" s="38">
        <v>81.600000000000009</v>
      </c>
      <c r="Z321" s="38">
        <v>81.600000000000009</v>
      </c>
      <c r="AA321" s="29">
        <f t="shared" si="105"/>
        <v>100</v>
      </c>
      <c r="AB321" s="30">
        <f t="shared" si="106"/>
        <v>100</v>
      </c>
      <c r="AC321" s="39">
        <v>0</v>
      </c>
      <c r="AD321" s="39">
        <v>5</v>
      </c>
      <c r="AE321" s="31">
        <f t="shared" si="107"/>
        <v>0</v>
      </c>
      <c r="AF321" s="39">
        <v>3</v>
      </c>
      <c r="AG321" s="39">
        <v>3</v>
      </c>
      <c r="AH321" s="31">
        <f>AF321*100/3</f>
        <v>100</v>
      </c>
      <c r="AI321" s="44">
        <v>9</v>
      </c>
      <c r="AJ321" s="44">
        <v>9</v>
      </c>
      <c r="AK321" s="31">
        <f t="shared" si="108"/>
        <v>100</v>
      </c>
      <c r="AL321" s="33">
        <f t="shared" si="109"/>
        <v>70</v>
      </c>
      <c r="AM321" s="38">
        <v>81.600000000000009</v>
      </c>
      <c r="AN321" s="38">
        <v>81.600000000000009</v>
      </c>
      <c r="AO321" s="34">
        <f t="shared" si="110"/>
        <v>100</v>
      </c>
      <c r="AP321" s="38">
        <v>81.11137724550899</v>
      </c>
      <c r="AQ321" s="38">
        <v>81.600000000000009</v>
      </c>
      <c r="AR321" s="34">
        <f t="shared" si="111"/>
        <v>99.401197604790411</v>
      </c>
      <c r="AS321" s="38">
        <v>76.713772455089824</v>
      </c>
      <c r="AT321" s="38">
        <v>77.202395209580843</v>
      </c>
      <c r="AU321" s="34">
        <f t="shared" si="112"/>
        <v>99.367088607594937</v>
      </c>
      <c r="AV321" s="35">
        <f t="shared" si="113"/>
        <v>99.63389676343516</v>
      </c>
      <c r="AW321" s="43">
        <v>81.11137724550899</v>
      </c>
      <c r="AX321" s="38">
        <v>81.600000000000009</v>
      </c>
      <c r="AY321" s="36">
        <f t="shared" si="117"/>
        <v>99.401197604790411</v>
      </c>
      <c r="AZ321" s="38">
        <v>81.600000000000009</v>
      </c>
      <c r="BA321" s="38">
        <v>81.600000000000009</v>
      </c>
      <c r="BB321" s="36">
        <f t="shared" si="114"/>
        <v>100</v>
      </c>
      <c r="BC321" s="38">
        <v>81.600000000000009</v>
      </c>
      <c r="BD321" s="38">
        <v>81.600000000000009</v>
      </c>
      <c r="BE321" s="36">
        <f t="shared" si="118"/>
        <v>100</v>
      </c>
      <c r="BF321" s="37">
        <f t="shared" si="115"/>
        <v>99.820359281437121</v>
      </c>
      <c r="BG321" s="6">
        <f t="shared" si="116"/>
        <v>93.890851208974453</v>
      </c>
    </row>
    <row r="322" spans="1:245" ht="15.75">
      <c r="A322" s="39"/>
      <c r="B322" s="4" t="s">
        <v>297</v>
      </c>
      <c r="C322" s="21">
        <v>22.400000000000002</v>
      </c>
      <c r="D322" s="8">
        <v>21</v>
      </c>
      <c r="E322" s="8">
        <v>21</v>
      </c>
      <c r="F322" s="22">
        <f t="shared" si="97"/>
        <v>1</v>
      </c>
      <c r="G322" s="8">
        <v>39</v>
      </c>
      <c r="H322" s="8">
        <v>39</v>
      </c>
      <c r="I322" s="23">
        <f t="shared" si="98"/>
        <v>1</v>
      </c>
      <c r="J322" s="24">
        <f t="shared" si="99"/>
        <v>100</v>
      </c>
      <c r="K322" s="8">
        <v>4</v>
      </c>
      <c r="L322" s="8">
        <v>4</v>
      </c>
      <c r="M322" s="25">
        <f t="shared" si="100"/>
        <v>100</v>
      </c>
      <c r="N322" s="21">
        <v>21.777777777777782</v>
      </c>
      <c r="O322" s="21">
        <v>21.777777777777782</v>
      </c>
      <c r="P322" s="26">
        <f t="shared" si="101"/>
        <v>1</v>
      </c>
      <c r="Q322" s="21">
        <v>16.177777777777777</v>
      </c>
      <c r="R322" s="27">
        <v>16.8</v>
      </c>
      <c r="S322" s="26">
        <f t="shared" si="102"/>
        <v>0.96296296296296291</v>
      </c>
      <c r="T322" s="25">
        <f t="shared" si="103"/>
        <v>98.148148148148138</v>
      </c>
      <c r="U322" s="28">
        <f t="shared" si="104"/>
        <v>99.259259259259267</v>
      </c>
      <c r="V322" s="8">
        <v>5</v>
      </c>
      <c r="W322" s="8">
        <v>5</v>
      </c>
      <c r="X322" s="29">
        <v>100</v>
      </c>
      <c r="Y322" s="21">
        <v>21.777777777777782</v>
      </c>
      <c r="Z322" s="21">
        <v>22.400000000000002</v>
      </c>
      <c r="AA322" s="29">
        <f t="shared" si="105"/>
        <v>97.222222222222229</v>
      </c>
      <c r="AB322" s="30">
        <f t="shared" si="106"/>
        <v>98.611111111111114</v>
      </c>
      <c r="AC322" s="8">
        <v>0</v>
      </c>
      <c r="AD322" s="8">
        <v>5</v>
      </c>
      <c r="AE322" s="31">
        <f t="shared" si="107"/>
        <v>0</v>
      </c>
      <c r="AF322" s="8">
        <v>2</v>
      </c>
      <c r="AG322" s="8">
        <v>3</v>
      </c>
      <c r="AH322" s="31">
        <v>60</v>
      </c>
      <c r="AI322" s="32">
        <v>1</v>
      </c>
      <c r="AJ322" s="32">
        <v>1</v>
      </c>
      <c r="AK322" s="31">
        <f t="shared" si="108"/>
        <v>100</v>
      </c>
      <c r="AL322" s="33">
        <f t="shared" si="109"/>
        <v>54</v>
      </c>
      <c r="AM322" s="21">
        <v>22.400000000000002</v>
      </c>
      <c r="AN322" s="21">
        <v>22.400000000000002</v>
      </c>
      <c r="AO322" s="34">
        <f t="shared" si="110"/>
        <v>100</v>
      </c>
      <c r="AP322" s="21">
        <v>22.400000000000002</v>
      </c>
      <c r="AQ322" s="21">
        <v>22.400000000000002</v>
      </c>
      <c r="AR322" s="34">
        <f t="shared" si="111"/>
        <v>100</v>
      </c>
      <c r="AS322" s="21">
        <v>17.422222222222221</v>
      </c>
      <c r="AT322" s="21">
        <v>17.422222222222221</v>
      </c>
      <c r="AU322" s="34">
        <f t="shared" si="112"/>
        <v>100</v>
      </c>
      <c r="AV322" s="35">
        <f t="shared" si="113"/>
        <v>100</v>
      </c>
      <c r="AW322" s="27">
        <v>20.533333333333339</v>
      </c>
      <c r="AX322" s="21">
        <v>22.400000000000002</v>
      </c>
      <c r="AY322" s="36">
        <f t="shared" si="117"/>
        <v>91.666666666666686</v>
      </c>
      <c r="AZ322" s="21">
        <v>22.400000000000002</v>
      </c>
      <c r="BA322" s="21">
        <v>22.400000000000002</v>
      </c>
      <c r="BB322" s="36">
        <f t="shared" si="114"/>
        <v>100</v>
      </c>
      <c r="BC322" s="21">
        <v>22.400000000000002</v>
      </c>
      <c r="BD322" s="21">
        <v>22.400000000000002</v>
      </c>
      <c r="BE322" s="36">
        <f t="shared" si="118"/>
        <v>100</v>
      </c>
      <c r="BF322" s="37">
        <f t="shared" si="115"/>
        <v>97.5</v>
      </c>
      <c r="BG322" s="6">
        <f t="shared" si="116"/>
        <v>89.874074074074073</v>
      </c>
    </row>
    <row r="323" spans="1:245" ht="15.75">
      <c r="A323" s="39"/>
      <c r="B323" s="4" t="s">
        <v>250</v>
      </c>
      <c r="C323" s="21">
        <v>52</v>
      </c>
      <c r="D323" s="8">
        <v>18</v>
      </c>
      <c r="E323" s="8">
        <v>18</v>
      </c>
      <c r="F323" s="22">
        <f t="shared" ref="F323:F386" si="119">D323/E323</f>
        <v>1</v>
      </c>
      <c r="G323" s="8">
        <v>39</v>
      </c>
      <c r="H323" s="8">
        <v>39</v>
      </c>
      <c r="I323" s="23">
        <f t="shared" ref="I323:I386" si="120">G323/H323</f>
        <v>1</v>
      </c>
      <c r="J323" s="24">
        <f t="shared" ref="J323:J386" si="121">0.5*(F323+I323)*100</f>
        <v>100</v>
      </c>
      <c r="K323" s="8">
        <v>4</v>
      </c>
      <c r="L323" s="8">
        <v>4</v>
      </c>
      <c r="M323" s="25">
        <f t="shared" ref="M323:M386" si="122">+K323/L323*100</f>
        <v>100</v>
      </c>
      <c r="N323" s="21">
        <v>49.891891891891895</v>
      </c>
      <c r="O323" s="21">
        <v>49.891891891891895</v>
      </c>
      <c r="P323" s="26">
        <f t="shared" ref="P323:P386" si="123">N323/O323</f>
        <v>1</v>
      </c>
      <c r="Q323" s="21">
        <v>30.918918918918919</v>
      </c>
      <c r="R323" s="27">
        <v>32.324324324324323</v>
      </c>
      <c r="S323" s="26">
        <f t="shared" ref="S323:S386" si="124">Q323/R323</f>
        <v>0.95652173913043481</v>
      </c>
      <c r="T323" s="25">
        <f t="shared" ref="T323:T386" si="125">(P323+S323)*0.5*100</f>
        <v>97.826086956521735</v>
      </c>
      <c r="U323" s="28">
        <f t="shared" ref="U323:U386" si="126">J323*0.3+M323*0.3+T323*0.4</f>
        <v>99.130434782608688</v>
      </c>
      <c r="V323" s="8">
        <v>5</v>
      </c>
      <c r="W323" s="8">
        <v>5</v>
      </c>
      <c r="X323" s="29">
        <v>100</v>
      </c>
      <c r="Y323" s="21">
        <v>52</v>
      </c>
      <c r="Z323" s="21">
        <v>52</v>
      </c>
      <c r="AA323" s="29">
        <f t="shared" ref="AA323:AA386" si="127">Y323/Z323*100</f>
        <v>100</v>
      </c>
      <c r="AB323" s="30">
        <f t="shared" ref="AB323:AB386" si="128">X323*0.5+AA323*0.5</f>
        <v>100</v>
      </c>
      <c r="AC323" s="8">
        <v>0</v>
      </c>
      <c r="AD323" s="8">
        <v>5</v>
      </c>
      <c r="AE323" s="31">
        <f t="shared" ref="AE323:AE386" si="129">AC323*20</f>
        <v>0</v>
      </c>
      <c r="AF323" s="8">
        <v>2</v>
      </c>
      <c r="AG323" s="8">
        <v>3</v>
      </c>
      <c r="AH323" s="31">
        <v>60</v>
      </c>
      <c r="AI323" s="32">
        <v>1</v>
      </c>
      <c r="AJ323" s="32">
        <v>1</v>
      </c>
      <c r="AK323" s="31">
        <f t="shared" ref="AK323:AK386" si="130">AI323/AJ323*100</f>
        <v>100</v>
      </c>
      <c r="AL323" s="33">
        <f t="shared" ref="AL323:AL386" si="131">AE323*0.3+AH323*0.4+AK323*0.3</f>
        <v>54</v>
      </c>
      <c r="AM323" s="21">
        <v>52</v>
      </c>
      <c r="AN323" s="21">
        <v>52</v>
      </c>
      <c r="AO323" s="34">
        <f t="shared" ref="AO323:AO386" si="132">AM323/AN323*100</f>
        <v>100</v>
      </c>
      <c r="AP323" s="21">
        <v>51.297297297297291</v>
      </c>
      <c r="AQ323" s="21">
        <v>52</v>
      </c>
      <c r="AR323" s="34">
        <f t="shared" ref="AR323:AR386" si="133">AP323/AQ323*100</f>
        <v>98.648648648648646</v>
      </c>
      <c r="AS323" s="21">
        <v>45.675675675675677</v>
      </c>
      <c r="AT323" s="21">
        <v>45.675675675675677</v>
      </c>
      <c r="AU323" s="34">
        <f t="shared" ref="AU323:AU386" si="134">AS323/AT323*100</f>
        <v>100</v>
      </c>
      <c r="AV323" s="35">
        <f t="shared" ref="AV323:AV386" si="135">AO323*0.4+AR323*0.4+AU323*0.2</f>
        <v>99.459459459459453</v>
      </c>
      <c r="AW323" s="27">
        <v>52</v>
      </c>
      <c r="AX323" s="21">
        <v>52</v>
      </c>
      <c r="AY323" s="36">
        <f t="shared" si="117"/>
        <v>100</v>
      </c>
      <c r="AZ323" s="21">
        <v>52</v>
      </c>
      <c r="BA323" s="21">
        <v>52</v>
      </c>
      <c r="BB323" s="36">
        <f t="shared" ref="BB323:BB386" si="136">AZ323/BA323*100</f>
        <v>100</v>
      </c>
      <c r="BC323" s="21">
        <v>52</v>
      </c>
      <c r="BD323" s="21">
        <v>52</v>
      </c>
      <c r="BE323" s="36">
        <f t="shared" si="118"/>
        <v>100</v>
      </c>
      <c r="BF323" s="37">
        <f t="shared" ref="BF323:BF386" si="137">AY323*0.3+BB323*0.2+BE323*0.5</f>
        <v>100</v>
      </c>
      <c r="BG323" s="6">
        <f t="shared" ref="BG323:BG386" si="138">(U323+AB323+AL323+AV323+BF323)/5</f>
        <v>90.51797884841362</v>
      </c>
    </row>
    <row r="324" spans="1:245" ht="15.75">
      <c r="A324" s="39"/>
      <c r="B324" s="4" t="s">
        <v>259</v>
      </c>
      <c r="C324" s="21">
        <v>102</v>
      </c>
      <c r="D324" s="8">
        <v>21</v>
      </c>
      <c r="E324" s="8">
        <v>21</v>
      </c>
      <c r="F324" s="22">
        <f t="shared" si="119"/>
        <v>1</v>
      </c>
      <c r="G324" s="8">
        <v>39</v>
      </c>
      <c r="H324" s="8">
        <v>39</v>
      </c>
      <c r="I324" s="23">
        <f t="shared" si="120"/>
        <v>1</v>
      </c>
      <c r="J324" s="24">
        <f t="shared" si="121"/>
        <v>100</v>
      </c>
      <c r="K324" s="8">
        <v>4</v>
      </c>
      <c r="L324" s="8">
        <v>4</v>
      </c>
      <c r="M324" s="25">
        <f t="shared" si="122"/>
        <v>100</v>
      </c>
      <c r="N324" s="21">
        <v>88.045424817171039</v>
      </c>
      <c r="O324" s="21">
        <v>89.525179856115102</v>
      </c>
      <c r="P324" s="26">
        <f t="shared" si="123"/>
        <v>0.98347107438016512</v>
      </c>
      <c r="Q324" s="21">
        <v>82.043478260869577</v>
      </c>
      <c r="R324" s="27">
        <v>83.521739130434796</v>
      </c>
      <c r="S324" s="26">
        <f t="shared" si="124"/>
        <v>0.98230088495575218</v>
      </c>
      <c r="T324" s="25">
        <f t="shared" si="125"/>
        <v>98.288597966795862</v>
      </c>
      <c r="U324" s="28">
        <f t="shared" si="126"/>
        <v>99.315439186718351</v>
      </c>
      <c r="V324" s="8">
        <v>5</v>
      </c>
      <c r="W324" s="8">
        <v>5</v>
      </c>
      <c r="X324" s="29">
        <v>100</v>
      </c>
      <c r="Y324" s="21">
        <v>89.434782608695656</v>
      </c>
      <c r="Z324" s="21">
        <v>102</v>
      </c>
      <c r="AA324" s="29">
        <f t="shared" si="127"/>
        <v>87.681159420289859</v>
      </c>
      <c r="AB324" s="30">
        <f t="shared" si="128"/>
        <v>93.840579710144937</v>
      </c>
      <c r="AC324" s="8">
        <v>2</v>
      </c>
      <c r="AD324" s="8">
        <v>5</v>
      </c>
      <c r="AE324" s="31">
        <f t="shared" si="129"/>
        <v>40</v>
      </c>
      <c r="AF324" s="8">
        <v>2</v>
      </c>
      <c r="AG324" s="8">
        <v>3</v>
      </c>
      <c r="AH324" s="31">
        <v>60</v>
      </c>
      <c r="AI324" s="32">
        <v>10</v>
      </c>
      <c r="AJ324" s="32">
        <v>12</v>
      </c>
      <c r="AK324" s="31">
        <f t="shared" si="130"/>
        <v>83.333333333333343</v>
      </c>
      <c r="AL324" s="33">
        <f t="shared" si="131"/>
        <v>61</v>
      </c>
      <c r="AM324" s="21">
        <v>99.782608695652158</v>
      </c>
      <c r="AN324" s="21">
        <v>102</v>
      </c>
      <c r="AO324" s="34">
        <f t="shared" si="132"/>
        <v>97.826086956521721</v>
      </c>
      <c r="AP324" s="21">
        <v>99.043478260869563</v>
      </c>
      <c r="AQ324" s="21">
        <v>102</v>
      </c>
      <c r="AR324" s="34">
        <f t="shared" si="133"/>
        <v>97.101449275362313</v>
      </c>
      <c r="AS324" s="21">
        <v>76.130434782608702</v>
      </c>
      <c r="AT324" s="21">
        <v>76.130434782608702</v>
      </c>
      <c r="AU324" s="34">
        <f t="shared" si="134"/>
        <v>100</v>
      </c>
      <c r="AV324" s="35">
        <f t="shared" si="135"/>
        <v>97.971014492753625</v>
      </c>
      <c r="AW324" s="27">
        <v>99.043478260869563</v>
      </c>
      <c r="AX324" s="21">
        <v>102</v>
      </c>
      <c r="AY324" s="36">
        <f t="shared" si="117"/>
        <v>97.101449275362313</v>
      </c>
      <c r="AZ324" s="21">
        <v>98.304347826086968</v>
      </c>
      <c r="BA324" s="21">
        <v>102</v>
      </c>
      <c r="BB324" s="36">
        <f t="shared" si="136"/>
        <v>96.376811594202906</v>
      </c>
      <c r="BC324" s="21">
        <v>99.043478260869563</v>
      </c>
      <c r="BD324" s="21">
        <v>102</v>
      </c>
      <c r="BE324" s="36">
        <f t="shared" si="118"/>
        <v>97.101449275362313</v>
      </c>
      <c r="BF324" s="37">
        <f t="shared" si="137"/>
        <v>96.956521739130437</v>
      </c>
      <c r="BG324" s="6">
        <f t="shared" si="138"/>
        <v>89.81671102574947</v>
      </c>
    </row>
    <row r="325" spans="1:245" ht="15.75">
      <c r="A325" s="39"/>
      <c r="B325" s="4" t="s">
        <v>304</v>
      </c>
      <c r="C325" s="21">
        <v>24</v>
      </c>
      <c r="D325" s="8">
        <v>23</v>
      </c>
      <c r="E325" s="8">
        <v>23</v>
      </c>
      <c r="F325" s="22">
        <f t="shared" si="119"/>
        <v>1</v>
      </c>
      <c r="G325" s="8">
        <v>37</v>
      </c>
      <c r="H325" s="8">
        <v>39</v>
      </c>
      <c r="I325" s="23">
        <f t="shared" si="120"/>
        <v>0.94871794871794868</v>
      </c>
      <c r="J325" s="24">
        <f t="shared" si="121"/>
        <v>97.435897435897431</v>
      </c>
      <c r="K325" s="8">
        <v>4</v>
      </c>
      <c r="L325" s="8">
        <v>4</v>
      </c>
      <c r="M325" s="25">
        <f t="shared" si="122"/>
        <v>100</v>
      </c>
      <c r="N325" s="21">
        <v>20</v>
      </c>
      <c r="O325" s="21">
        <v>24</v>
      </c>
      <c r="P325" s="26">
        <f t="shared" si="123"/>
        <v>0.83333333333333337</v>
      </c>
      <c r="Q325" s="21">
        <v>11</v>
      </c>
      <c r="R325" s="27">
        <v>14</v>
      </c>
      <c r="S325" s="26">
        <f t="shared" si="124"/>
        <v>0.7857142857142857</v>
      </c>
      <c r="T325" s="25">
        <f t="shared" si="125"/>
        <v>80.952380952380949</v>
      </c>
      <c r="U325" s="28">
        <f t="shared" si="126"/>
        <v>91.611721611721606</v>
      </c>
      <c r="V325" s="8">
        <v>5</v>
      </c>
      <c r="W325" s="8">
        <v>5</v>
      </c>
      <c r="X325" s="29">
        <v>100</v>
      </c>
      <c r="Y325" s="21">
        <v>21</v>
      </c>
      <c r="Z325" s="21">
        <v>24</v>
      </c>
      <c r="AA325" s="29">
        <f t="shared" si="127"/>
        <v>87.5</v>
      </c>
      <c r="AB325" s="30">
        <f t="shared" si="128"/>
        <v>93.75</v>
      </c>
      <c r="AC325" s="8">
        <v>0</v>
      </c>
      <c r="AD325" s="8">
        <v>5</v>
      </c>
      <c r="AE325" s="31">
        <f t="shared" si="129"/>
        <v>0</v>
      </c>
      <c r="AF325" s="8">
        <v>0</v>
      </c>
      <c r="AG325" s="8">
        <v>3</v>
      </c>
      <c r="AH325" s="31">
        <f>AF325*100/3</f>
        <v>0</v>
      </c>
      <c r="AI325" s="32">
        <v>5</v>
      </c>
      <c r="AJ325" s="32">
        <v>5</v>
      </c>
      <c r="AK325" s="31">
        <f t="shared" si="130"/>
        <v>100</v>
      </c>
      <c r="AL325" s="33">
        <f t="shared" si="131"/>
        <v>30</v>
      </c>
      <c r="AM325" s="21">
        <v>22</v>
      </c>
      <c r="AN325" s="21">
        <v>24</v>
      </c>
      <c r="AO325" s="34">
        <f t="shared" si="132"/>
        <v>91.666666666666657</v>
      </c>
      <c r="AP325" s="21">
        <v>24</v>
      </c>
      <c r="AQ325" s="21">
        <v>24</v>
      </c>
      <c r="AR325" s="34">
        <f t="shared" si="133"/>
        <v>100</v>
      </c>
      <c r="AS325" s="21">
        <v>13.999999999999998</v>
      </c>
      <c r="AT325" s="21">
        <v>15</v>
      </c>
      <c r="AU325" s="34">
        <f t="shared" si="134"/>
        <v>93.333333333333329</v>
      </c>
      <c r="AV325" s="35">
        <f t="shared" si="135"/>
        <v>95.333333333333329</v>
      </c>
      <c r="AW325" s="27">
        <v>23</v>
      </c>
      <c r="AX325" s="21">
        <v>24</v>
      </c>
      <c r="AY325" s="36">
        <f t="shared" si="117"/>
        <v>95.833333333333343</v>
      </c>
      <c r="AZ325" s="21">
        <v>22</v>
      </c>
      <c r="BA325" s="21">
        <v>24</v>
      </c>
      <c r="BB325" s="36">
        <f t="shared" si="136"/>
        <v>91.666666666666657</v>
      </c>
      <c r="BC325" s="21">
        <v>24</v>
      </c>
      <c r="BD325" s="21">
        <v>24</v>
      </c>
      <c r="BE325" s="36">
        <f t="shared" si="118"/>
        <v>100</v>
      </c>
      <c r="BF325" s="37">
        <f t="shared" si="137"/>
        <v>97.083333333333343</v>
      </c>
      <c r="BG325" s="6">
        <f t="shared" si="138"/>
        <v>81.55567765567767</v>
      </c>
    </row>
    <row r="326" spans="1:245" ht="15.75">
      <c r="A326" s="39"/>
      <c r="B326" s="4" t="s">
        <v>359</v>
      </c>
      <c r="C326" s="21">
        <v>100.4</v>
      </c>
      <c r="D326" s="8">
        <v>23</v>
      </c>
      <c r="E326" s="8">
        <v>23</v>
      </c>
      <c r="F326" s="22">
        <f t="shared" si="119"/>
        <v>1</v>
      </c>
      <c r="G326" s="8">
        <v>39</v>
      </c>
      <c r="H326" s="8">
        <v>39</v>
      </c>
      <c r="I326" s="23">
        <f t="shared" si="120"/>
        <v>1</v>
      </c>
      <c r="J326" s="24">
        <f t="shared" si="121"/>
        <v>100</v>
      </c>
      <c r="K326" s="8">
        <v>4</v>
      </c>
      <c r="L326" s="8">
        <v>4</v>
      </c>
      <c r="M326" s="25">
        <f t="shared" si="122"/>
        <v>100</v>
      </c>
      <c r="N326" s="21">
        <v>80.636220472440939</v>
      </c>
      <c r="O326" s="21">
        <v>83.00787401574803</v>
      </c>
      <c r="P326" s="26">
        <f t="shared" si="123"/>
        <v>0.97142857142857142</v>
      </c>
      <c r="Q326" s="21">
        <v>77.474015748031491</v>
      </c>
      <c r="R326" s="27">
        <v>79.845669291338581</v>
      </c>
      <c r="S326" s="26">
        <f t="shared" si="124"/>
        <v>0.97029702970297027</v>
      </c>
      <c r="T326" s="25">
        <f t="shared" si="125"/>
        <v>97.086280056577095</v>
      </c>
      <c r="U326" s="28">
        <f t="shared" si="126"/>
        <v>98.834512022630832</v>
      </c>
      <c r="V326" s="8">
        <v>5</v>
      </c>
      <c r="W326" s="8">
        <v>5</v>
      </c>
      <c r="X326" s="29">
        <v>100</v>
      </c>
      <c r="Y326" s="21">
        <v>93.974400000000003</v>
      </c>
      <c r="Z326" s="21">
        <v>100.4</v>
      </c>
      <c r="AA326" s="29">
        <f t="shared" si="127"/>
        <v>93.6</v>
      </c>
      <c r="AB326" s="30">
        <f t="shared" si="128"/>
        <v>96.8</v>
      </c>
      <c r="AC326" s="8">
        <v>0</v>
      </c>
      <c r="AD326" s="8">
        <v>5</v>
      </c>
      <c r="AE326" s="31">
        <f t="shared" si="129"/>
        <v>0</v>
      </c>
      <c r="AF326" s="8">
        <v>2</v>
      </c>
      <c r="AG326" s="8">
        <v>3</v>
      </c>
      <c r="AH326" s="31">
        <v>60</v>
      </c>
      <c r="AI326" s="32">
        <v>2</v>
      </c>
      <c r="AJ326" s="32">
        <v>2</v>
      </c>
      <c r="AK326" s="31">
        <f t="shared" si="130"/>
        <v>100</v>
      </c>
      <c r="AL326" s="33">
        <f t="shared" si="131"/>
        <v>54</v>
      </c>
      <c r="AM326" s="21">
        <v>99.596800000000002</v>
      </c>
      <c r="AN326" s="21">
        <v>100.4</v>
      </c>
      <c r="AO326" s="34">
        <f t="shared" si="132"/>
        <v>99.2</v>
      </c>
      <c r="AP326" s="21">
        <v>95.541935483870972</v>
      </c>
      <c r="AQ326" s="21">
        <v>100.4</v>
      </c>
      <c r="AR326" s="34">
        <f t="shared" si="133"/>
        <v>95.161290322580655</v>
      </c>
      <c r="AS326" s="21">
        <v>49.791869918699192</v>
      </c>
      <c r="AT326" s="21">
        <v>50.608130081300814</v>
      </c>
      <c r="AU326" s="34">
        <f t="shared" si="134"/>
        <v>98.387096774193552</v>
      </c>
      <c r="AV326" s="35">
        <f t="shared" si="135"/>
        <v>97.421935483870982</v>
      </c>
      <c r="AW326" s="27">
        <v>99.583739837398369</v>
      </c>
      <c r="AX326" s="21">
        <v>100.4</v>
      </c>
      <c r="AY326" s="36">
        <f t="shared" si="117"/>
        <v>99.186991869918685</v>
      </c>
      <c r="AZ326" s="21">
        <v>94.639344262295083</v>
      </c>
      <c r="BA326" s="21">
        <v>100.4</v>
      </c>
      <c r="BB326" s="36">
        <f t="shared" si="136"/>
        <v>94.26229508196721</v>
      </c>
      <c r="BC326" s="21">
        <v>99.577049180327876</v>
      </c>
      <c r="BD326" s="21">
        <v>100.4</v>
      </c>
      <c r="BE326" s="36">
        <f t="shared" si="118"/>
        <v>99.180327868852459</v>
      </c>
      <c r="BF326" s="37">
        <f t="shared" si="137"/>
        <v>98.198720511795273</v>
      </c>
      <c r="BG326" s="6">
        <f t="shared" si="138"/>
        <v>89.05103360365942</v>
      </c>
    </row>
    <row r="327" spans="1:245" ht="15.75">
      <c r="A327" s="39"/>
      <c r="B327" s="4" t="s">
        <v>370</v>
      </c>
      <c r="C327" s="21">
        <v>12.8</v>
      </c>
      <c r="D327" s="8">
        <v>11.5</v>
      </c>
      <c r="E327" s="8">
        <v>17</v>
      </c>
      <c r="F327" s="22">
        <f t="shared" si="119"/>
        <v>0.67647058823529416</v>
      </c>
      <c r="G327" s="8">
        <v>39</v>
      </c>
      <c r="H327" s="8">
        <v>39</v>
      </c>
      <c r="I327" s="23">
        <f t="shared" si="120"/>
        <v>1</v>
      </c>
      <c r="J327" s="24">
        <f t="shared" si="121"/>
        <v>83.82352941176471</v>
      </c>
      <c r="K327" s="8">
        <v>4</v>
      </c>
      <c r="L327" s="8">
        <v>4</v>
      </c>
      <c r="M327" s="25">
        <f t="shared" si="122"/>
        <v>100</v>
      </c>
      <c r="N327" s="21">
        <v>10.541176470588235</v>
      </c>
      <c r="O327" s="21">
        <v>11.294117647058824</v>
      </c>
      <c r="P327" s="26">
        <f t="shared" si="123"/>
        <v>0.93333333333333324</v>
      </c>
      <c r="Q327" s="21">
        <v>8.972549019607845</v>
      </c>
      <c r="R327" s="27">
        <v>9.7882352941176478</v>
      </c>
      <c r="S327" s="26">
        <f t="shared" si="124"/>
        <v>0.91666666666666674</v>
      </c>
      <c r="T327" s="25">
        <f t="shared" si="125"/>
        <v>92.5</v>
      </c>
      <c r="U327" s="28">
        <f t="shared" si="126"/>
        <v>92.14705882352942</v>
      </c>
      <c r="V327" s="8">
        <v>5</v>
      </c>
      <c r="W327" s="8">
        <v>5</v>
      </c>
      <c r="X327" s="29">
        <v>100</v>
      </c>
      <c r="Y327" s="21">
        <v>11.200000000000001</v>
      </c>
      <c r="Z327" s="21">
        <v>12.8</v>
      </c>
      <c r="AA327" s="29">
        <f t="shared" si="127"/>
        <v>87.5</v>
      </c>
      <c r="AB327" s="30">
        <f t="shared" si="128"/>
        <v>93.75</v>
      </c>
      <c r="AC327" s="8">
        <v>0</v>
      </c>
      <c r="AD327" s="8">
        <v>5</v>
      </c>
      <c r="AE327" s="31">
        <f t="shared" si="129"/>
        <v>0</v>
      </c>
      <c r="AF327" s="8">
        <v>1</v>
      </c>
      <c r="AG327" s="8">
        <v>3</v>
      </c>
      <c r="AH327" s="31">
        <v>30</v>
      </c>
      <c r="AI327" s="32">
        <v>1</v>
      </c>
      <c r="AJ327" s="32">
        <v>1</v>
      </c>
      <c r="AK327" s="31">
        <f t="shared" si="130"/>
        <v>100</v>
      </c>
      <c r="AL327" s="33">
        <f t="shared" si="131"/>
        <v>42</v>
      </c>
      <c r="AM327" s="21">
        <v>12.8</v>
      </c>
      <c r="AN327" s="21">
        <v>12.8</v>
      </c>
      <c r="AO327" s="34">
        <f t="shared" si="132"/>
        <v>100</v>
      </c>
      <c r="AP327" s="21">
        <v>12.8</v>
      </c>
      <c r="AQ327" s="21">
        <v>12.8</v>
      </c>
      <c r="AR327" s="34">
        <f t="shared" si="133"/>
        <v>100</v>
      </c>
      <c r="AS327" s="21">
        <v>8</v>
      </c>
      <c r="AT327" s="21">
        <v>8</v>
      </c>
      <c r="AU327" s="34">
        <f t="shared" si="134"/>
        <v>100</v>
      </c>
      <c r="AV327" s="35">
        <f t="shared" si="135"/>
        <v>100</v>
      </c>
      <c r="AW327" s="27">
        <v>12.8</v>
      </c>
      <c r="AX327" s="21">
        <v>12.8</v>
      </c>
      <c r="AY327" s="36">
        <f t="shared" si="117"/>
        <v>100</v>
      </c>
      <c r="AZ327" s="21">
        <v>12.8</v>
      </c>
      <c r="BA327" s="21">
        <v>12.8</v>
      </c>
      <c r="BB327" s="36">
        <f t="shared" si="136"/>
        <v>100</v>
      </c>
      <c r="BC327" s="21">
        <v>12.8</v>
      </c>
      <c r="BD327" s="21">
        <v>12.8</v>
      </c>
      <c r="BE327" s="36">
        <f t="shared" si="118"/>
        <v>100</v>
      </c>
      <c r="BF327" s="37">
        <f t="shared" si="137"/>
        <v>100</v>
      </c>
      <c r="BG327" s="6">
        <f t="shared" si="138"/>
        <v>85.579411764705881</v>
      </c>
    </row>
    <row r="328" spans="1:245" ht="15.75">
      <c r="A328" s="39"/>
      <c r="B328" s="4" t="s">
        <v>301</v>
      </c>
      <c r="C328" s="21">
        <v>50</v>
      </c>
      <c r="D328" s="8">
        <v>20</v>
      </c>
      <c r="E328" s="8">
        <v>20</v>
      </c>
      <c r="F328" s="22">
        <f t="shared" si="119"/>
        <v>1</v>
      </c>
      <c r="G328" s="8">
        <v>39</v>
      </c>
      <c r="H328" s="8">
        <v>39</v>
      </c>
      <c r="I328" s="23">
        <f t="shared" si="120"/>
        <v>1</v>
      </c>
      <c r="J328" s="24">
        <f t="shared" si="121"/>
        <v>100</v>
      </c>
      <c r="K328" s="8">
        <v>4</v>
      </c>
      <c r="L328" s="8">
        <v>4</v>
      </c>
      <c r="M328" s="25">
        <f t="shared" si="122"/>
        <v>100</v>
      </c>
      <c r="N328" s="21">
        <v>49.21875</v>
      </c>
      <c r="O328" s="21">
        <v>49.21875</v>
      </c>
      <c r="P328" s="26">
        <f t="shared" si="123"/>
        <v>1</v>
      </c>
      <c r="Q328" s="21">
        <v>40.625</v>
      </c>
      <c r="R328" s="27">
        <v>42.96875</v>
      </c>
      <c r="S328" s="26">
        <f t="shared" si="124"/>
        <v>0.94545454545454544</v>
      </c>
      <c r="T328" s="25">
        <f t="shared" si="125"/>
        <v>97.272727272727266</v>
      </c>
      <c r="U328" s="28">
        <f t="shared" si="126"/>
        <v>98.909090909090907</v>
      </c>
      <c r="V328" s="8">
        <v>5</v>
      </c>
      <c r="W328" s="8">
        <v>5</v>
      </c>
      <c r="X328" s="29">
        <v>100</v>
      </c>
      <c r="Y328" s="21">
        <v>46.875</v>
      </c>
      <c r="Z328" s="21">
        <v>50</v>
      </c>
      <c r="AA328" s="29">
        <f t="shared" si="127"/>
        <v>93.75</v>
      </c>
      <c r="AB328" s="30">
        <f t="shared" si="128"/>
        <v>96.875</v>
      </c>
      <c r="AC328" s="8">
        <v>0</v>
      </c>
      <c r="AD328" s="8">
        <v>5</v>
      </c>
      <c r="AE328" s="31">
        <f t="shared" si="129"/>
        <v>0</v>
      </c>
      <c r="AF328" s="8">
        <v>2</v>
      </c>
      <c r="AG328" s="8">
        <v>3</v>
      </c>
      <c r="AH328" s="31">
        <v>60</v>
      </c>
      <c r="AI328" s="32">
        <v>6</v>
      </c>
      <c r="AJ328" s="32">
        <v>7</v>
      </c>
      <c r="AK328" s="31">
        <f t="shared" si="130"/>
        <v>85.714285714285708</v>
      </c>
      <c r="AL328" s="33">
        <f t="shared" si="131"/>
        <v>49.714285714285708</v>
      </c>
      <c r="AM328" s="21">
        <v>50</v>
      </c>
      <c r="AN328" s="21">
        <v>50</v>
      </c>
      <c r="AO328" s="34">
        <f t="shared" si="132"/>
        <v>100</v>
      </c>
      <c r="AP328" s="21">
        <v>50</v>
      </c>
      <c r="AQ328" s="21">
        <v>50</v>
      </c>
      <c r="AR328" s="34">
        <f t="shared" si="133"/>
        <v>100</v>
      </c>
      <c r="AS328" s="21">
        <v>43.75</v>
      </c>
      <c r="AT328" s="21">
        <v>44.53125</v>
      </c>
      <c r="AU328" s="34">
        <f t="shared" si="134"/>
        <v>98.245614035087712</v>
      </c>
      <c r="AV328" s="35">
        <f t="shared" si="135"/>
        <v>99.649122807017548</v>
      </c>
      <c r="AW328" s="27">
        <v>48.4375</v>
      </c>
      <c r="AX328" s="21">
        <v>50</v>
      </c>
      <c r="AY328" s="36">
        <f t="shared" si="117"/>
        <v>96.875</v>
      </c>
      <c r="AZ328" s="21">
        <v>49.21875</v>
      </c>
      <c r="BA328" s="21">
        <v>50</v>
      </c>
      <c r="BB328" s="36">
        <f t="shared" si="136"/>
        <v>98.4375</v>
      </c>
      <c r="BC328" s="21">
        <v>49.21875</v>
      </c>
      <c r="BD328" s="21">
        <v>50</v>
      </c>
      <c r="BE328" s="36">
        <f t="shared" si="118"/>
        <v>98.4375</v>
      </c>
      <c r="BF328" s="37">
        <f t="shared" si="137"/>
        <v>97.96875</v>
      </c>
      <c r="BG328" s="6">
        <f t="shared" si="138"/>
        <v>88.623249886078824</v>
      </c>
    </row>
    <row r="329" spans="1:245" ht="15.75">
      <c r="A329" s="39"/>
      <c r="B329" s="4" t="s">
        <v>371</v>
      </c>
      <c r="C329" s="21">
        <v>16.8</v>
      </c>
      <c r="D329" s="8">
        <v>17.5</v>
      </c>
      <c r="E329" s="8">
        <v>21</v>
      </c>
      <c r="F329" s="22">
        <f t="shared" si="119"/>
        <v>0.83333333333333337</v>
      </c>
      <c r="G329" s="8">
        <v>38</v>
      </c>
      <c r="H329" s="8">
        <v>39</v>
      </c>
      <c r="I329" s="23">
        <f t="shared" si="120"/>
        <v>0.97435897435897434</v>
      </c>
      <c r="J329" s="24">
        <f t="shared" si="121"/>
        <v>90.384615384615387</v>
      </c>
      <c r="K329" s="8">
        <v>4</v>
      </c>
      <c r="L329" s="8">
        <v>4</v>
      </c>
      <c r="M329" s="25">
        <f t="shared" si="122"/>
        <v>100</v>
      </c>
      <c r="N329" s="21">
        <v>16.8</v>
      </c>
      <c r="O329" s="21">
        <v>16.8</v>
      </c>
      <c r="P329" s="26">
        <f t="shared" si="123"/>
        <v>1</v>
      </c>
      <c r="Q329" s="21">
        <v>12.600000000000001</v>
      </c>
      <c r="R329" s="27">
        <v>12.600000000000001</v>
      </c>
      <c r="S329" s="26">
        <f t="shared" si="124"/>
        <v>1</v>
      </c>
      <c r="T329" s="25">
        <f t="shared" si="125"/>
        <v>100</v>
      </c>
      <c r="U329" s="28">
        <f t="shared" si="126"/>
        <v>97.115384615384613</v>
      </c>
      <c r="V329" s="8">
        <v>5</v>
      </c>
      <c r="W329" s="8">
        <v>5</v>
      </c>
      <c r="X329" s="29">
        <v>100</v>
      </c>
      <c r="Y329" s="21">
        <v>16.8</v>
      </c>
      <c r="Z329" s="21">
        <v>16.8</v>
      </c>
      <c r="AA329" s="29">
        <f t="shared" si="127"/>
        <v>100</v>
      </c>
      <c r="AB329" s="30">
        <f t="shared" si="128"/>
        <v>100</v>
      </c>
      <c r="AC329" s="8">
        <v>0</v>
      </c>
      <c r="AD329" s="8">
        <v>5</v>
      </c>
      <c r="AE329" s="31">
        <f t="shared" si="129"/>
        <v>0</v>
      </c>
      <c r="AF329" s="8">
        <v>1</v>
      </c>
      <c r="AG329" s="8">
        <v>3</v>
      </c>
      <c r="AH329" s="31">
        <v>30</v>
      </c>
      <c r="AI329" s="32">
        <v>1</v>
      </c>
      <c r="AJ329" s="32">
        <v>1</v>
      </c>
      <c r="AK329" s="31">
        <f t="shared" si="130"/>
        <v>100</v>
      </c>
      <c r="AL329" s="33">
        <f t="shared" si="131"/>
        <v>42</v>
      </c>
      <c r="AM329" s="21">
        <v>16.8</v>
      </c>
      <c r="AN329" s="21">
        <v>16.8</v>
      </c>
      <c r="AO329" s="34">
        <f t="shared" si="132"/>
        <v>100</v>
      </c>
      <c r="AP329" s="21">
        <v>16.099999999999998</v>
      </c>
      <c r="AQ329" s="21">
        <v>16.8</v>
      </c>
      <c r="AR329" s="34">
        <f t="shared" si="133"/>
        <v>95.833333333333314</v>
      </c>
      <c r="AS329" s="21">
        <v>12.600000000000001</v>
      </c>
      <c r="AT329" s="21">
        <v>12.600000000000001</v>
      </c>
      <c r="AU329" s="34">
        <f t="shared" si="134"/>
        <v>100</v>
      </c>
      <c r="AV329" s="35">
        <f t="shared" si="135"/>
        <v>98.333333333333329</v>
      </c>
      <c r="AW329" s="27">
        <v>15.400000000000002</v>
      </c>
      <c r="AX329" s="21">
        <v>16.8</v>
      </c>
      <c r="AY329" s="36">
        <f t="shared" si="117"/>
        <v>91.666666666666671</v>
      </c>
      <c r="AZ329" s="21">
        <v>16.8</v>
      </c>
      <c r="BA329" s="21">
        <v>16.8</v>
      </c>
      <c r="BB329" s="36">
        <f t="shared" si="136"/>
        <v>100</v>
      </c>
      <c r="BC329" s="21">
        <v>16.099999999999998</v>
      </c>
      <c r="BD329" s="21">
        <v>16.8</v>
      </c>
      <c r="BE329" s="36">
        <f t="shared" si="118"/>
        <v>95.833333333333314</v>
      </c>
      <c r="BF329" s="37">
        <f t="shared" si="137"/>
        <v>95.416666666666657</v>
      </c>
      <c r="BG329" s="6">
        <f t="shared" si="138"/>
        <v>86.573076923076925</v>
      </c>
    </row>
    <row r="330" spans="1:245" ht="15.75">
      <c r="A330" s="39"/>
      <c r="B330" s="4" t="s">
        <v>282</v>
      </c>
      <c r="C330" s="38">
        <v>62.400000000000006</v>
      </c>
      <c r="D330" s="39">
        <v>20</v>
      </c>
      <c r="E330" s="39">
        <v>20</v>
      </c>
      <c r="F330" s="40">
        <f t="shared" si="119"/>
        <v>1</v>
      </c>
      <c r="G330" s="39">
        <v>39</v>
      </c>
      <c r="H330" s="39">
        <v>39</v>
      </c>
      <c r="I330" s="41">
        <f t="shared" si="120"/>
        <v>1</v>
      </c>
      <c r="J330" s="24">
        <f t="shared" si="121"/>
        <v>100</v>
      </c>
      <c r="K330" s="39">
        <v>4</v>
      </c>
      <c r="L330" s="39">
        <v>4</v>
      </c>
      <c r="M330" s="25">
        <f t="shared" si="122"/>
        <v>100</v>
      </c>
      <c r="N330" s="38">
        <v>51.257142857142853</v>
      </c>
      <c r="O330" s="38">
        <v>52</v>
      </c>
      <c r="P330" s="42">
        <f t="shared" si="123"/>
        <v>0.98571428571428565</v>
      </c>
      <c r="Q330" s="38">
        <v>41.6</v>
      </c>
      <c r="R330" s="43">
        <v>44.571428571428577</v>
      </c>
      <c r="S330" s="42">
        <f t="shared" si="124"/>
        <v>0.93333333333333324</v>
      </c>
      <c r="T330" s="25">
        <f t="shared" si="125"/>
        <v>95.952380952380949</v>
      </c>
      <c r="U330" s="28">
        <f t="shared" si="126"/>
        <v>98.38095238095238</v>
      </c>
      <c r="V330" s="39">
        <v>5</v>
      </c>
      <c r="W330" s="39">
        <v>5</v>
      </c>
      <c r="X330" s="29">
        <v>100</v>
      </c>
      <c r="Y330" s="38">
        <v>53.155555555555559</v>
      </c>
      <c r="Z330" s="38">
        <v>62.400000000000006</v>
      </c>
      <c r="AA330" s="29">
        <f t="shared" si="127"/>
        <v>85.18518518518519</v>
      </c>
      <c r="AB330" s="30">
        <f t="shared" si="128"/>
        <v>92.592592592592595</v>
      </c>
      <c r="AC330" s="39">
        <v>0</v>
      </c>
      <c r="AD330" s="39">
        <v>5</v>
      </c>
      <c r="AE330" s="31">
        <f t="shared" si="129"/>
        <v>0</v>
      </c>
      <c r="AF330" s="39">
        <v>1</v>
      </c>
      <c r="AG330" s="39">
        <v>3</v>
      </c>
      <c r="AH330" s="31">
        <v>30</v>
      </c>
      <c r="AI330" s="44">
        <v>3</v>
      </c>
      <c r="AJ330" s="44">
        <v>3</v>
      </c>
      <c r="AK330" s="31">
        <f t="shared" si="130"/>
        <v>100</v>
      </c>
      <c r="AL330" s="33">
        <f t="shared" si="131"/>
        <v>42</v>
      </c>
      <c r="AM330" s="38">
        <v>58.450632911392411</v>
      </c>
      <c r="AN330" s="38">
        <v>62.400000000000006</v>
      </c>
      <c r="AO330" s="34">
        <f t="shared" si="132"/>
        <v>93.670886075949369</v>
      </c>
      <c r="AP330" s="38">
        <v>59.240506329113934</v>
      </c>
      <c r="AQ330" s="38">
        <v>62.400000000000006</v>
      </c>
      <c r="AR330" s="34">
        <f t="shared" si="133"/>
        <v>94.936708860759495</v>
      </c>
      <c r="AS330" s="38">
        <v>42.653164556962025</v>
      </c>
      <c r="AT330" s="38">
        <v>42.653164556962025</v>
      </c>
      <c r="AU330" s="34">
        <f t="shared" si="134"/>
        <v>100</v>
      </c>
      <c r="AV330" s="35">
        <f t="shared" si="135"/>
        <v>95.443037974683548</v>
      </c>
      <c r="AW330" s="43">
        <v>56.870886075949372</v>
      </c>
      <c r="AX330" s="38">
        <v>62.400000000000006</v>
      </c>
      <c r="AY330" s="36">
        <f t="shared" si="117"/>
        <v>91.139240506329116</v>
      </c>
      <c r="AZ330" s="38">
        <v>58.450632911392411</v>
      </c>
      <c r="BA330" s="38">
        <v>62.400000000000006</v>
      </c>
      <c r="BB330" s="36">
        <f t="shared" si="136"/>
        <v>93.670886075949369</v>
      </c>
      <c r="BC330" s="38">
        <v>60.03037974683545</v>
      </c>
      <c r="BD330" s="38">
        <v>62.400000000000006</v>
      </c>
      <c r="BE330" s="36">
        <f t="shared" si="118"/>
        <v>96.202531645569621</v>
      </c>
      <c r="BF330" s="37">
        <f t="shared" si="137"/>
        <v>94.177215189873422</v>
      </c>
      <c r="BG330" s="6">
        <f t="shared" si="138"/>
        <v>84.518759627620383</v>
      </c>
    </row>
    <row r="331" spans="1:245" s="39" customFormat="1" ht="15.75">
      <c r="B331" s="4" t="s">
        <v>270</v>
      </c>
      <c r="C331" s="21">
        <v>22.400000000000002</v>
      </c>
      <c r="D331" s="8">
        <v>16</v>
      </c>
      <c r="E331" s="8">
        <v>16</v>
      </c>
      <c r="F331" s="22">
        <f t="shared" si="119"/>
        <v>1</v>
      </c>
      <c r="G331" s="8">
        <v>39</v>
      </c>
      <c r="H331" s="8">
        <v>39</v>
      </c>
      <c r="I331" s="23">
        <f t="shared" si="120"/>
        <v>1</v>
      </c>
      <c r="J331" s="24">
        <f t="shared" si="121"/>
        <v>100</v>
      </c>
      <c r="K331" s="8">
        <v>4</v>
      </c>
      <c r="L331" s="8">
        <v>4</v>
      </c>
      <c r="M331" s="25">
        <f t="shared" si="122"/>
        <v>100</v>
      </c>
      <c r="N331" s="21">
        <v>19.345454545454544</v>
      </c>
      <c r="O331" s="21">
        <v>20.363636363636363</v>
      </c>
      <c r="P331" s="26">
        <f t="shared" si="123"/>
        <v>0.95</v>
      </c>
      <c r="Q331" s="21">
        <v>15.272727272727275</v>
      </c>
      <c r="R331" s="27">
        <v>16.290909090909093</v>
      </c>
      <c r="S331" s="26">
        <f t="shared" si="124"/>
        <v>0.9375</v>
      </c>
      <c r="T331" s="25">
        <f t="shared" si="125"/>
        <v>94.375</v>
      </c>
      <c r="U331" s="28">
        <f t="shared" si="126"/>
        <v>97.75</v>
      </c>
      <c r="V331" s="8">
        <v>5</v>
      </c>
      <c r="W331" s="8">
        <v>5</v>
      </c>
      <c r="X331" s="29">
        <v>100</v>
      </c>
      <c r="Y331" s="21">
        <v>20.363636363636363</v>
      </c>
      <c r="Z331" s="21">
        <v>22.400000000000002</v>
      </c>
      <c r="AA331" s="29">
        <f t="shared" si="127"/>
        <v>90.909090909090892</v>
      </c>
      <c r="AB331" s="30">
        <f t="shared" si="128"/>
        <v>95.454545454545439</v>
      </c>
      <c r="AC331" s="8">
        <v>0</v>
      </c>
      <c r="AD331" s="8">
        <v>5</v>
      </c>
      <c r="AE331" s="31">
        <f t="shared" si="129"/>
        <v>0</v>
      </c>
      <c r="AF331" s="8">
        <v>1</v>
      </c>
      <c r="AG331" s="8">
        <v>3</v>
      </c>
      <c r="AH331" s="31">
        <v>30</v>
      </c>
      <c r="AI331" s="32">
        <v>1</v>
      </c>
      <c r="AJ331" s="32">
        <v>1</v>
      </c>
      <c r="AK331" s="31">
        <f t="shared" si="130"/>
        <v>100</v>
      </c>
      <c r="AL331" s="33">
        <f t="shared" si="131"/>
        <v>42</v>
      </c>
      <c r="AM331" s="21">
        <v>22.400000000000002</v>
      </c>
      <c r="AN331" s="21">
        <v>22.400000000000002</v>
      </c>
      <c r="AO331" s="34">
        <f t="shared" si="132"/>
        <v>100</v>
      </c>
      <c r="AP331" s="21">
        <v>22.400000000000002</v>
      </c>
      <c r="AQ331" s="21">
        <v>22.400000000000002</v>
      </c>
      <c r="AR331" s="34">
        <f t="shared" si="133"/>
        <v>100</v>
      </c>
      <c r="AS331" s="21">
        <v>16.290909090909093</v>
      </c>
      <c r="AT331" s="21">
        <v>17.309090909090909</v>
      </c>
      <c r="AU331" s="34">
        <f t="shared" si="134"/>
        <v>94.117647058823536</v>
      </c>
      <c r="AV331" s="35">
        <f t="shared" si="135"/>
        <v>98.82352941176471</v>
      </c>
      <c r="AW331" s="27">
        <v>21.381818181818186</v>
      </c>
      <c r="AX331" s="21">
        <v>22.400000000000002</v>
      </c>
      <c r="AY331" s="36">
        <f t="shared" si="117"/>
        <v>95.454545454545467</v>
      </c>
      <c r="AZ331" s="21">
        <v>22.400000000000002</v>
      </c>
      <c r="BA331" s="21">
        <v>22.400000000000002</v>
      </c>
      <c r="BB331" s="36">
        <f t="shared" si="136"/>
        <v>100</v>
      </c>
      <c r="BC331" s="21">
        <v>22.400000000000002</v>
      </c>
      <c r="BD331" s="21">
        <v>22.400000000000002</v>
      </c>
      <c r="BE331" s="36">
        <f t="shared" si="118"/>
        <v>100</v>
      </c>
      <c r="BF331" s="37">
        <f t="shared" si="137"/>
        <v>98.63636363636364</v>
      </c>
      <c r="BG331" s="6">
        <f t="shared" si="138"/>
        <v>86.532887700534758</v>
      </c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</row>
    <row r="332" spans="1:245" ht="15.75">
      <c r="A332" s="39"/>
      <c r="B332" s="4" t="s">
        <v>390</v>
      </c>
      <c r="C332" s="21">
        <v>52.400000000000006</v>
      </c>
      <c r="D332" s="8">
        <v>15</v>
      </c>
      <c r="E332" s="8">
        <v>20</v>
      </c>
      <c r="F332" s="22">
        <f t="shared" si="119"/>
        <v>0.75</v>
      </c>
      <c r="G332" s="8">
        <v>39</v>
      </c>
      <c r="H332" s="8">
        <v>39</v>
      </c>
      <c r="I332" s="23">
        <f t="shared" si="120"/>
        <v>1</v>
      </c>
      <c r="J332" s="24">
        <f t="shared" si="121"/>
        <v>87.5</v>
      </c>
      <c r="K332" s="8">
        <v>4</v>
      </c>
      <c r="L332" s="8">
        <v>4</v>
      </c>
      <c r="M332" s="25">
        <f t="shared" si="122"/>
        <v>100</v>
      </c>
      <c r="N332" s="21">
        <v>46.009756097560981</v>
      </c>
      <c r="O332" s="21">
        <v>47.287804878048789</v>
      </c>
      <c r="P332" s="26">
        <f t="shared" si="123"/>
        <v>0.97297297297297292</v>
      </c>
      <c r="Q332" s="21">
        <v>46.648780487804885</v>
      </c>
      <c r="R332" s="27">
        <v>46.648780487804885</v>
      </c>
      <c r="S332" s="26">
        <f t="shared" si="124"/>
        <v>1</v>
      </c>
      <c r="T332" s="25">
        <f t="shared" si="125"/>
        <v>98.648648648648646</v>
      </c>
      <c r="U332" s="28">
        <f t="shared" si="126"/>
        <v>95.709459459459453</v>
      </c>
      <c r="V332" s="8">
        <v>5</v>
      </c>
      <c r="W332" s="8">
        <v>5</v>
      </c>
      <c r="X332" s="29">
        <v>100</v>
      </c>
      <c r="Y332" s="21">
        <v>50.482926829268294</v>
      </c>
      <c r="Z332" s="21">
        <v>52.400000000000006</v>
      </c>
      <c r="AA332" s="29">
        <f t="shared" si="127"/>
        <v>96.341463414634148</v>
      </c>
      <c r="AB332" s="30">
        <f t="shared" si="128"/>
        <v>98.170731707317074</v>
      </c>
      <c r="AC332" s="8">
        <v>0</v>
      </c>
      <c r="AD332" s="8">
        <v>5</v>
      </c>
      <c r="AE332" s="31">
        <f t="shared" si="129"/>
        <v>0</v>
      </c>
      <c r="AF332" s="8">
        <v>2</v>
      </c>
      <c r="AG332" s="8">
        <v>3</v>
      </c>
      <c r="AH332" s="31">
        <v>60</v>
      </c>
      <c r="AI332" s="32">
        <v>1</v>
      </c>
      <c r="AJ332" s="32">
        <v>1</v>
      </c>
      <c r="AK332" s="31">
        <f t="shared" si="130"/>
        <v>100</v>
      </c>
      <c r="AL332" s="33">
        <f t="shared" si="131"/>
        <v>54</v>
      </c>
      <c r="AM332" s="21">
        <v>51.121951219512198</v>
      </c>
      <c r="AN332" s="21">
        <v>52.400000000000006</v>
      </c>
      <c r="AO332" s="34">
        <f t="shared" si="132"/>
        <v>97.560975609756099</v>
      </c>
      <c r="AP332" s="21">
        <v>51.760975609756102</v>
      </c>
      <c r="AQ332" s="21">
        <v>52.400000000000006</v>
      </c>
      <c r="AR332" s="34">
        <f t="shared" si="133"/>
        <v>98.780487804878049</v>
      </c>
      <c r="AS332" s="21">
        <v>44.731707317073173</v>
      </c>
      <c r="AT332" s="21">
        <v>44.731707317073173</v>
      </c>
      <c r="AU332" s="34">
        <f t="shared" si="134"/>
        <v>100</v>
      </c>
      <c r="AV332" s="35">
        <f t="shared" si="135"/>
        <v>98.536585365853668</v>
      </c>
      <c r="AW332" s="27">
        <v>51.760975609756102</v>
      </c>
      <c r="AX332" s="21">
        <v>52.400000000000006</v>
      </c>
      <c r="AY332" s="36">
        <f t="shared" si="117"/>
        <v>98.780487804878049</v>
      </c>
      <c r="AZ332" s="21">
        <v>52.400000000000006</v>
      </c>
      <c r="BA332" s="21">
        <v>52.400000000000006</v>
      </c>
      <c r="BB332" s="36">
        <f t="shared" si="136"/>
        <v>100</v>
      </c>
      <c r="BC332" s="21">
        <v>51.760975609756102</v>
      </c>
      <c r="BD332" s="21">
        <v>52.400000000000006</v>
      </c>
      <c r="BE332" s="36">
        <f t="shared" si="118"/>
        <v>98.780487804878049</v>
      </c>
      <c r="BF332" s="37">
        <f t="shared" si="137"/>
        <v>99.024390243902445</v>
      </c>
      <c r="BG332" s="6">
        <f t="shared" si="138"/>
        <v>89.088233355306528</v>
      </c>
    </row>
    <row r="333" spans="1:245" ht="15.75">
      <c r="A333" s="39"/>
      <c r="B333" s="4" t="s">
        <v>254</v>
      </c>
      <c r="C333" s="21">
        <v>56.400000000000006</v>
      </c>
      <c r="D333" s="8">
        <v>21</v>
      </c>
      <c r="E333" s="8">
        <v>21</v>
      </c>
      <c r="F333" s="22">
        <f t="shared" si="119"/>
        <v>1</v>
      </c>
      <c r="G333" s="8">
        <v>39</v>
      </c>
      <c r="H333" s="8">
        <v>39</v>
      </c>
      <c r="I333" s="23">
        <f t="shared" si="120"/>
        <v>1</v>
      </c>
      <c r="J333" s="24">
        <f t="shared" si="121"/>
        <v>100</v>
      </c>
      <c r="K333" s="8">
        <v>4</v>
      </c>
      <c r="L333" s="8">
        <v>4</v>
      </c>
      <c r="M333" s="25">
        <f t="shared" si="122"/>
        <v>100</v>
      </c>
      <c r="N333" s="21">
        <v>50.045070422535218</v>
      </c>
      <c r="O333" s="21">
        <v>51.633802816901415</v>
      </c>
      <c r="P333" s="26">
        <f t="shared" si="123"/>
        <v>0.96923076923076923</v>
      </c>
      <c r="Q333" s="21">
        <v>42.895774647887329</v>
      </c>
      <c r="R333" s="27">
        <v>43.690140845070424</v>
      </c>
      <c r="S333" s="26">
        <f t="shared" si="124"/>
        <v>0.98181818181818192</v>
      </c>
      <c r="T333" s="25">
        <f t="shared" si="125"/>
        <v>97.55244755244756</v>
      </c>
      <c r="U333" s="28">
        <f t="shared" si="126"/>
        <v>99.020979020979027</v>
      </c>
      <c r="V333" s="8">
        <v>5</v>
      </c>
      <c r="W333" s="8">
        <v>5</v>
      </c>
      <c r="X333" s="29">
        <v>100</v>
      </c>
      <c r="Y333" s="21">
        <v>48.456338028169014</v>
      </c>
      <c r="Z333" s="21">
        <v>56.400000000000006</v>
      </c>
      <c r="AA333" s="29">
        <f t="shared" si="127"/>
        <v>85.91549295774648</v>
      </c>
      <c r="AB333" s="30">
        <f t="shared" si="128"/>
        <v>92.957746478873247</v>
      </c>
      <c r="AC333" s="8">
        <v>1</v>
      </c>
      <c r="AD333" s="8">
        <v>5</v>
      </c>
      <c r="AE333" s="31">
        <f t="shared" si="129"/>
        <v>20</v>
      </c>
      <c r="AF333" s="8">
        <v>2</v>
      </c>
      <c r="AG333" s="8">
        <v>3</v>
      </c>
      <c r="AH333" s="31">
        <v>60</v>
      </c>
      <c r="AI333" s="32">
        <v>7</v>
      </c>
      <c r="AJ333" s="32">
        <v>7</v>
      </c>
      <c r="AK333" s="31">
        <f t="shared" si="130"/>
        <v>100</v>
      </c>
      <c r="AL333" s="33">
        <f t="shared" si="131"/>
        <v>60</v>
      </c>
      <c r="AM333" s="21">
        <v>56.400000000000006</v>
      </c>
      <c r="AN333" s="21">
        <v>56.400000000000006</v>
      </c>
      <c r="AO333" s="34">
        <f t="shared" si="132"/>
        <v>100</v>
      </c>
      <c r="AP333" s="21">
        <v>55.594285714285718</v>
      </c>
      <c r="AQ333" s="21">
        <v>56.400000000000006</v>
      </c>
      <c r="AR333" s="34">
        <f t="shared" si="133"/>
        <v>98.571428571428569</v>
      </c>
      <c r="AS333" s="21">
        <v>38.674285714285716</v>
      </c>
      <c r="AT333" s="21">
        <v>38.674285714285716</v>
      </c>
      <c r="AU333" s="34">
        <f t="shared" si="134"/>
        <v>100</v>
      </c>
      <c r="AV333" s="35">
        <f t="shared" si="135"/>
        <v>99.428571428571431</v>
      </c>
      <c r="AW333" s="27">
        <v>54.78857142857143</v>
      </c>
      <c r="AX333" s="21">
        <v>56.400000000000006</v>
      </c>
      <c r="AY333" s="36">
        <f t="shared" si="117"/>
        <v>97.142857142857125</v>
      </c>
      <c r="AZ333" s="21">
        <v>54.78857142857143</v>
      </c>
      <c r="BA333" s="21">
        <v>56.400000000000006</v>
      </c>
      <c r="BB333" s="36">
        <f t="shared" si="136"/>
        <v>97.142857142857125</v>
      </c>
      <c r="BC333" s="21">
        <v>55.594285714285718</v>
      </c>
      <c r="BD333" s="21">
        <v>56.400000000000006</v>
      </c>
      <c r="BE333" s="36">
        <f t="shared" si="118"/>
        <v>98.571428571428569</v>
      </c>
      <c r="BF333" s="37">
        <f t="shared" si="137"/>
        <v>97.857142857142847</v>
      </c>
      <c r="BG333" s="6">
        <f t="shared" si="138"/>
        <v>89.85288795711331</v>
      </c>
    </row>
    <row r="334" spans="1:245" ht="15.75">
      <c r="A334" s="39"/>
      <c r="B334" s="4" t="s">
        <v>303</v>
      </c>
      <c r="C334" s="21">
        <v>48</v>
      </c>
      <c r="D334" s="8">
        <v>20</v>
      </c>
      <c r="E334" s="8">
        <v>20</v>
      </c>
      <c r="F334" s="22">
        <f t="shared" si="119"/>
        <v>1</v>
      </c>
      <c r="G334" s="8">
        <v>39</v>
      </c>
      <c r="H334" s="8">
        <v>39</v>
      </c>
      <c r="I334" s="23">
        <f t="shared" si="120"/>
        <v>1</v>
      </c>
      <c r="J334" s="24">
        <f t="shared" si="121"/>
        <v>100</v>
      </c>
      <c r="K334" s="8">
        <v>4</v>
      </c>
      <c r="L334" s="8">
        <v>4</v>
      </c>
      <c r="M334" s="25">
        <f t="shared" si="122"/>
        <v>100</v>
      </c>
      <c r="N334" s="21">
        <v>41.714285714285715</v>
      </c>
      <c r="O334" s="21">
        <v>42.857142857142861</v>
      </c>
      <c r="P334" s="26">
        <f t="shared" si="123"/>
        <v>0.97333333333333327</v>
      </c>
      <c r="Q334" s="21">
        <v>30.857142857142858</v>
      </c>
      <c r="R334" s="27">
        <v>32</v>
      </c>
      <c r="S334" s="26">
        <f t="shared" si="124"/>
        <v>0.9642857142857143</v>
      </c>
      <c r="T334" s="25">
        <f t="shared" si="125"/>
        <v>96.88095238095238</v>
      </c>
      <c r="U334" s="28">
        <f t="shared" si="126"/>
        <v>98.752380952380946</v>
      </c>
      <c r="V334" s="8">
        <v>5</v>
      </c>
      <c r="W334" s="8">
        <v>5</v>
      </c>
      <c r="X334" s="29">
        <v>100</v>
      </c>
      <c r="Y334" s="21">
        <v>43.428571428571431</v>
      </c>
      <c r="Z334" s="21">
        <v>48</v>
      </c>
      <c r="AA334" s="29">
        <f t="shared" si="127"/>
        <v>90.476190476190482</v>
      </c>
      <c r="AB334" s="30">
        <f t="shared" si="128"/>
        <v>95.238095238095241</v>
      </c>
      <c r="AC334" s="8">
        <v>0</v>
      </c>
      <c r="AD334" s="8">
        <v>5</v>
      </c>
      <c r="AE334" s="31">
        <f t="shared" si="129"/>
        <v>0</v>
      </c>
      <c r="AF334" s="8">
        <v>1</v>
      </c>
      <c r="AG334" s="8">
        <v>3</v>
      </c>
      <c r="AH334" s="31">
        <v>30</v>
      </c>
      <c r="AI334" s="32">
        <v>1</v>
      </c>
      <c r="AJ334" s="32">
        <v>1</v>
      </c>
      <c r="AK334" s="31">
        <f t="shared" si="130"/>
        <v>100</v>
      </c>
      <c r="AL334" s="33">
        <f t="shared" si="131"/>
        <v>42</v>
      </c>
      <c r="AM334" s="21">
        <v>46.857142857142854</v>
      </c>
      <c r="AN334" s="21">
        <v>48</v>
      </c>
      <c r="AO334" s="34">
        <f t="shared" si="132"/>
        <v>97.61904761904762</v>
      </c>
      <c r="AP334" s="21">
        <v>46.857142857142854</v>
      </c>
      <c r="AQ334" s="21">
        <v>48</v>
      </c>
      <c r="AR334" s="34">
        <f t="shared" si="133"/>
        <v>97.61904761904762</v>
      </c>
      <c r="AS334" s="21">
        <v>29.142857142857146</v>
      </c>
      <c r="AT334" s="21">
        <v>29.714285714285715</v>
      </c>
      <c r="AU334" s="34">
        <f t="shared" si="134"/>
        <v>98.07692307692308</v>
      </c>
      <c r="AV334" s="35">
        <f t="shared" si="135"/>
        <v>97.710622710622715</v>
      </c>
      <c r="AW334" s="27">
        <v>46.285714285714285</v>
      </c>
      <c r="AX334" s="21">
        <v>48</v>
      </c>
      <c r="AY334" s="36">
        <f t="shared" si="117"/>
        <v>96.428571428571431</v>
      </c>
      <c r="AZ334" s="21">
        <v>43.428571428571431</v>
      </c>
      <c r="BA334" s="21">
        <v>48</v>
      </c>
      <c r="BB334" s="36">
        <f t="shared" si="136"/>
        <v>90.476190476190482</v>
      </c>
      <c r="BC334" s="21">
        <v>45.714285714285715</v>
      </c>
      <c r="BD334" s="21">
        <v>48</v>
      </c>
      <c r="BE334" s="36">
        <f t="shared" si="118"/>
        <v>95.238095238095241</v>
      </c>
      <c r="BF334" s="37">
        <f t="shared" si="137"/>
        <v>94.642857142857139</v>
      </c>
      <c r="BG334" s="6">
        <f t="shared" si="138"/>
        <v>85.668791208791205</v>
      </c>
    </row>
    <row r="335" spans="1:245" ht="15.75">
      <c r="A335" s="39"/>
      <c r="B335" s="4" t="s">
        <v>269</v>
      </c>
      <c r="C335" s="21">
        <v>55.6</v>
      </c>
      <c r="D335" s="8">
        <v>17</v>
      </c>
      <c r="E335" s="8">
        <v>18</v>
      </c>
      <c r="F335" s="22">
        <f t="shared" si="119"/>
        <v>0.94444444444444442</v>
      </c>
      <c r="G335" s="8">
        <v>39</v>
      </c>
      <c r="H335" s="8">
        <v>39</v>
      </c>
      <c r="I335" s="23">
        <f t="shared" si="120"/>
        <v>1</v>
      </c>
      <c r="J335" s="24">
        <f t="shared" si="121"/>
        <v>97.222222222222214</v>
      </c>
      <c r="K335" s="8">
        <v>4</v>
      </c>
      <c r="L335" s="8">
        <v>4</v>
      </c>
      <c r="M335" s="25">
        <f t="shared" si="122"/>
        <v>100</v>
      </c>
      <c r="N335" s="21">
        <v>46.501818181818187</v>
      </c>
      <c r="O335" s="21">
        <v>50.545454545454547</v>
      </c>
      <c r="P335" s="26">
        <f t="shared" si="123"/>
        <v>0.92</v>
      </c>
      <c r="Q335" s="21">
        <v>41.399134199134203</v>
      </c>
      <c r="R335" s="27">
        <v>43.469090909090909</v>
      </c>
      <c r="S335" s="26">
        <f t="shared" si="124"/>
        <v>0.95238095238095244</v>
      </c>
      <c r="T335" s="25">
        <f t="shared" si="125"/>
        <v>93.61904761904762</v>
      </c>
      <c r="U335" s="28">
        <f t="shared" si="126"/>
        <v>96.614285714285714</v>
      </c>
      <c r="V335" s="8">
        <v>5</v>
      </c>
      <c r="W335" s="8">
        <v>5</v>
      </c>
      <c r="X335" s="29">
        <v>100</v>
      </c>
      <c r="Y335" s="21">
        <v>46.333333333333329</v>
      </c>
      <c r="Z335" s="21">
        <v>55.6</v>
      </c>
      <c r="AA335" s="29">
        <f t="shared" si="127"/>
        <v>83.333333333333329</v>
      </c>
      <c r="AB335" s="30">
        <f t="shared" si="128"/>
        <v>91.666666666666657</v>
      </c>
      <c r="AC335" s="8">
        <v>0</v>
      </c>
      <c r="AD335" s="8">
        <v>5</v>
      </c>
      <c r="AE335" s="31">
        <f t="shared" si="129"/>
        <v>0</v>
      </c>
      <c r="AF335" s="8">
        <v>1</v>
      </c>
      <c r="AG335" s="8">
        <v>3</v>
      </c>
      <c r="AH335" s="31">
        <v>30</v>
      </c>
      <c r="AI335" s="32">
        <v>1</v>
      </c>
      <c r="AJ335" s="32">
        <v>1</v>
      </c>
      <c r="AK335" s="31">
        <f t="shared" si="130"/>
        <v>100</v>
      </c>
      <c r="AL335" s="33">
        <f t="shared" si="131"/>
        <v>42</v>
      </c>
      <c r="AM335" s="21">
        <v>50.451851851851856</v>
      </c>
      <c r="AN335" s="21">
        <v>55.6</v>
      </c>
      <c r="AO335" s="34">
        <f t="shared" si="132"/>
        <v>90.740740740740748</v>
      </c>
      <c r="AP335" s="21">
        <v>48.256603773584906</v>
      </c>
      <c r="AQ335" s="21">
        <v>55.6</v>
      </c>
      <c r="AR335" s="34">
        <f t="shared" si="133"/>
        <v>86.79245283018868</v>
      </c>
      <c r="AS335" s="21">
        <v>38.81509433962264</v>
      </c>
      <c r="AT335" s="21">
        <v>39.864150943396226</v>
      </c>
      <c r="AU335" s="34">
        <f t="shared" si="134"/>
        <v>97.368421052631575</v>
      </c>
      <c r="AV335" s="35">
        <f t="shared" si="135"/>
        <v>90.48696163889808</v>
      </c>
      <c r="AW335" s="27">
        <v>47.20754716981132</v>
      </c>
      <c r="AX335" s="21">
        <v>55.6</v>
      </c>
      <c r="AY335" s="36">
        <f t="shared" si="117"/>
        <v>84.905660377358487</v>
      </c>
      <c r="AZ335" s="21">
        <v>54.550943396226415</v>
      </c>
      <c r="BA335" s="21">
        <v>55.6</v>
      </c>
      <c r="BB335" s="36">
        <f t="shared" si="136"/>
        <v>98.113207547169807</v>
      </c>
      <c r="BC335" s="21">
        <v>49.305660377358492</v>
      </c>
      <c r="BD335" s="21">
        <v>55.6</v>
      </c>
      <c r="BE335" s="36">
        <f t="shared" si="118"/>
        <v>88.679245283018872</v>
      </c>
      <c r="BF335" s="37">
        <f t="shared" si="137"/>
        <v>89.433962264150949</v>
      </c>
      <c r="BG335" s="6">
        <f t="shared" si="138"/>
        <v>82.040375256800274</v>
      </c>
    </row>
    <row r="336" spans="1:245" ht="15.75">
      <c r="A336" s="39"/>
      <c r="B336" s="4" t="s">
        <v>638</v>
      </c>
      <c r="C336" s="21">
        <v>202</v>
      </c>
      <c r="D336" s="8">
        <v>21</v>
      </c>
      <c r="E336" s="8">
        <v>21</v>
      </c>
      <c r="F336" s="22">
        <f t="shared" si="119"/>
        <v>1</v>
      </c>
      <c r="G336" s="8">
        <v>39</v>
      </c>
      <c r="H336" s="8">
        <v>39</v>
      </c>
      <c r="I336" s="23">
        <f t="shared" si="120"/>
        <v>1</v>
      </c>
      <c r="J336" s="24">
        <f t="shared" si="121"/>
        <v>100</v>
      </c>
      <c r="K336" s="8">
        <v>4</v>
      </c>
      <c r="L336" s="8">
        <v>4</v>
      </c>
      <c r="M336" s="25">
        <f t="shared" si="122"/>
        <v>100</v>
      </c>
      <c r="N336" s="21">
        <v>182.67052111456374</v>
      </c>
      <c r="O336" s="21">
        <v>186.14334470989763</v>
      </c>
      <c r="P336" s="26">
        <f t="shared" si="123"/>
        <v>0.98134328358208966</v>
      </c>
      <c r="Q336" s="21">
        <v>167.17241379310346</v>
      </c>
      <c r="R336" s="27">
        <v>167.86896551724138</v>
      </c>
      <c r="S336" s="26">
        <f t="shared" si="124"/>
        <v>0.99585062240663913</v>
      </c>
      <c r="T336" s="25">
        <f t="shared" si="125"/>
        <v>98.859695299436439</v>
      </c>
      <c r="U336" s="28">
        <f t="shared" si="126"/>
        <v>99.543878119774575</v>
      </c>
      <c r="V336" s="8">
        <v>5</v>
      </c>
      <c r="W336" s="8">
        <v>5</v>
      </c>
      <c r="X336" s="29">
        <v>100</v>
      </c>
      <c r="Y336" s="21">
        <v>192.91349480968859</v>
      </c>
      <c r="Z336" s="21">
        <v>202</v>
      </c>
      <c r="AA336" s="29">
        <f t="shared" si="127"/>
        <v>95.501730103806224</v>
      </c>
      <c r="AB336" s="30">
        <f t="shared" si="128"/>
        <v>97.750865051903105</v>
      </c>
      <c r="AC336" s="8">
        <v>3</v>
      </c>
      <c r="AD336" s="8">
        <v>5</v>
      </c>
      <c r="AE336" s="31">
        <f t="shared" si="129"/>
        <v>60</v>
      </c>
      <c r="AF336" s="8">
        <v>2</v>
      </c>
      <c r="AG336" s="8">
        <v>3</v>
      </c>
      <c r="AH336" s="31">
        <v>60</v>
      </c>
      <c r="AI336" s="32">
        <v>8</v>
      </c>
      <c r="AJ336" s="32">
        <v>9</v>
      </c>
      <c r="AK336" s="31">
        <f t="shared" si="130"/>
        <v>88.888888888888886</v>
      </c>
      <c r="AL336" s="33">
        <f t="shared" si="131"/>
        <v>68.666666666666657</v>
      </c>
      <c r="AM336" s="21">
        <v>194.96167247386762</v>
      </c>
      <c r="AN336" s="21">
        <v>202</v>
      </c>
      <c r="AO336" s="34">
        <f t="shared" si="132"/>
        <v>96.515679442508727</v>
      </c>
      <c r="AP336" s="21">
        <v>195.66550522648083</v>
      </c>
      <c r="AQ336" s="21">
        <v>202</v>
      </c>
      <c r="AR336" s="34">
        <f t="shared" si="133"/>
        <v>96.864111498257827</v>
      </c>
      <c r="AS336" s="21">
        <v>166.10452961672473</v>
      </c>
      <c r="AT336" s="21">
        <v>166.10452961672473</v>
      </c>
      <c r="AU336" s="34">
        <f t="shared" si="134"/>
        <v>100</v>
      </c>
      <c r="AV336" s="35">
        <f t="shared" si="135"/>
        <v>97.351916376306633</v>
      </c>
      <c r="AW336" s="27">
        <v>197.07317073170731</v>
      </c>
      <c r="AX336" s="21">
        <v>202</v>
      </c>
      <c r="AY336" s="36">
        <f t="shared" si="117"/>
        <v>97.560975609756099</v>
      </c>
      <c r="AZ336" s="21">
        <v>197.07317073170731</v>
      </c>
      <c r="BA336" s="21">
        <v>202</v>
      </c>
      <c r="BB336" s="36">
        <f t="shared" si="136"/>
        <v>97.560975609756099</v>
      </c>
      <c r="BC336" s="21">
        <v>196.34965034965035</v>
      </c>
      <c r="BD336" s="21">
        <v>202</v>
      </c>
      <c r="BE336" s="36">
        <f t="shared" si="118"/>
        <v>97.2027972027972</v>
      </c>
      <c r="BF336" s="37">
        <f t="shared" si="137"/>
        <v>97.381886406276649</v>
      </c>
      <c r="BG336" s="6">
        <f t="shared" si="138"/>
        <v>92.139042524185527</v>
      </c>
    </row>
    <row r="337" spans="1:245" ht="15.75">
      <c r="A337" s="39"/>
      <c r="B337" s="4" t="s">
        <v>248</v>
      </c>
      <c r="C337" s="38">
        <v>22</v>
      </c>
      <c r="D337" s="39">
        <v>15</v>
      </c>
      <c r="E337" s="39">
        <v>15</v>
      </c>
      <c r="F337" s="40">
        <f t="shared" si="119"/>
        <v>1</v>
      </c>
      <c r="G337" s="39">
        <v>39</v>
      </c>
      <c r="H337" s="39">
        <v>39</v>
      </c>
      <c r="I337" s="41">
        <f t="shared" si="120"/>
        <v>1</v>
      </c>
      <c r="J337" s="24">
        <f t="shared" si="121"/>
        <v>100</v>
      </c>
      <c r="K337" s="39">
        <v>4</v>
      </c>
      <c r="L337" s="39">
        <v>4</v>
      </c>
      <c r="M337" s="25">
        <f t="shared" si="122"/>
        <v>100</v>
      </c>
      <c r="N337" s="38">
        <v>17.254901960784316</v>
      </c>
      <c r="O337" s="38">
        <v>18.117647058823533</v>
      </c>
      <c r="P337" s="42">
        <f t="shared" si="123"/>
        <v>0.95238095238095233</v>
      </c>
      <c r="Q337" s="38">
        <v>13.200000000000001</v>
      </c>
      <c r="R337" s="43">
        <v>13.64</v>
      </c>
      <c r="S337" s="42">
        <f t="shared" si="124"/>
        <v>0.967741935483871</v>
      </c>
      <c r="T337" s="25">
        <f t="shared" si="125"/>
        <v>96.006144393241172</v>
      </c>
      <c r="U337" s="28">
        <f t="shared" si="126"/>
        <v>98.402457757296474</v>
      </c>
      <c r="V337" s="39">
        <v>5</v>
      </c>
      <c r="W337" s="39">
        <v>5</v>
      </c>
      <c r="X337" s="29">
        <v>100</v>
      </c>
      <c r="Y337" s="38">
        <v>20.240000000000002</v>
      </c>
      <c r="Z337" s="38">
        <v>22</v>
      </c>
      <c r="AA337" s="29">
        <f t="shared" si="127"/>
        <v>92</v>
      </c>
      <c r="AB337" s="30">
        <f t="shared" si="128"/>
        <v>96</v>
      </c>
      <c r="AC337" s="39">
        <v>0</v>
      </c>
      <c r="AD337" s="39">
        <v>5</v>
      </c>
      <c r="AE337" s="31">
        <f t="shared" si="129"/>
        <v>0</v>
      </c>
      <c r="AF337" s="39">
        <v>3</v>
      </c>
      <c r="AG337" s="39">
        <v>3</v>
      </c>
      <c r="AH337" s="31">
        <f>AF337*100/3</f>
        <v>100</v>
      </c>
      <c r="AI337" s="44">
        <v>1</v>
      </c>
      <c r="AJ337" s="44">
        <v>1</v>
      </c>
      <c r="AK337" s="31">
        <f t="shared" si="130"/>
        <v>100</v>
      </c>
      <c r="AL337" s="33">
        <f t="shared" si="131"/>
        <v>70</v>
      </c>
      <c r="AM337" s="38">
        <v>20.240000000000002</v>
      </c>
      <c r="AN337" s="38">
        <v>22</v>
      </c>
      <c r="AO337" s="34">
        <f t="shared" si="132"/>
        <v>92</v>
      </c>
      <c r="AP337" s="38">
        <v>20.68</v>
      </c>
      <c r="AQ337" s="38">
        <v>22</v>
      </c>
      <c r="AR337" s="34">
        <f t="shared" si="133"/>
        <v>94</v>
      </c>
      <c r="AS337" s="38">
        <v>12.76</v>
      </c>
      <c r="AT337" s="38">
        <v>13.2</v>
      </c>
      <c r="AU337" s="34">
        <f t="shared" si="134"/>
        <v>96.666666666666671</v>
      </c>
      <c r="AV337" s="35">
        <f t="shared" si="135"/>
        <v>93.733333333333348</v>
      </c>
      <c r="AW337" s="43">
        <v>20.68</v>
      </c>
      <c r="AX337" s="38">
        <v>22</v>
      </c>
      <c r="AY337" s="36">
        <f t="shared" si="117"/>
        <v>94</v>
      </c>
      <c r="AZ337" s="38">
        <v>20.240000000000002</v>
      </c>
      <c r="BA337" s="38">
        <v>22</v>
      </c>
      <c r="BB337" s="36">
        <f t="shared" si="136"/>
        <v>92</v>
      </c>
      <c r="BC337" s="38">
        <v>20.240000000000002</v>
      </c>
      <c r="BD337" s="38">
        <v>22</v>
      </c>
      <c r="BE337" s="36">
        <f t="shared" si="118"/>
        <v>92</v>
      </c>
      <c r="BF337" s="37">
        <f t="shared" si="137"/>
        <v>92.6</v>
      </c>
      <c r="BG337" s="6">
        <f t="shared" si="138"/>
        <v>90.147158218125966</v>
      </c>
    </row>
    <row r="338" spans="1:245" ht="15.75">
      <c r="A338" s="39"/>
      <c r="B338" s="4" t="s">
        <v>360</v>
      </c>
      <c r="C338" s="21">
        <v>98.800000000000011</v>
      </c>
      <c r="D338" s="8">
        <v>20</v>
      </c>
      <c r="E338" s="8">
        <v>20</v>
      </c>
      <c r="F338" s="22">
        <f t="shared" si="119"/>
        <v>1</v>
      </c>
      <c r="G338" s="8">
        <v>39</v>
      </c>
      <c r="H338" s="8">
        <v>39</v>
      </c>
      <c r="I338" s="23">
        <f t="shared" si="120"/>
        <v>1</v>
      </c>
      <c r="J338" s="24">
        <f t="shared" si="121"/>
        <v>100</v>
      </c>
      <c r="K338" s="8">
        <v>4</v>
      </c>
      <c r="L338" s="8">
        <v>4</v>
      </c>
      <c r="M338" s="25">
        <f t="shared" si="122"/>
        <v>100</v>
      </c>
      <c r="N338" s="21">
        <v>96.588059701492568</v>
      </c>
      <c r="O338" s="21">
        <v>97.325373134328373</v>
      </c>
      <c r="P338" s="26">
        <f t="shared" si="123"/>
        <v>0.99242424242424254</v>
      </c>
      <c r="Q338" s="21">
        <v>87.740298507462683</v>
      </c>
      <c r="R338" s="27">
        <v>87.740298507462683</v>
      </c>
      <c r="S338" s="26">
        <f t="shared" si="124"/>
        <v>1</v>
      </c>
      <c r="T338" s="25">
        <f t="shared" si="125"/>
        <v>99.621212121212139</v>
      </c>
      <c r="U338" s="28">
        <f t="shared" si="126"/>
        <v>99.848484848484858</v>
      </c>
      <c r="V338" s="8">
        <v>5</v>
      </c>
      <c r="W338" s="8">
        <v>5</v>
      </c>
      <c r="X338" s="29">
        <v>100</v>
      </c>
      <c r="Y338" s="21">
        <v>96.58805970149254</v>
      </c>
      <c r="Z338" s="21">
        <v>98.800000000000011</v>
      </c>
      <c r="AA338" s="29">
        <f t="shared" si="127"/>
        <v>97.761194029850742</v>
      </c>
      <c r="AB338" s="30">
        <f t="shared" si="128"/>
        <v>98.880597014925371</v>
      </c>
      <c r="AC338" s="8">
        <v>0</v>
      </c>
      <c r="AD338" s="8">
        <v>5</v>
      </c>
      <c r="AE338" s="31">
        <f t="shared" si="129"/>
        <v>0</v>
      </c>
      <c r="AF338" s="8">
        <v>2</v>
      </c>
      <c r="AG338" s="8">
        <v>3</v>
      </c>
      <c r="AH338" s="31">
        <v>60</v>
      </c>
      <c r="AI338" s="32">
        <v>4</v>
      </c>
      <c r="AJ338" s="32">
        <v>4</v>
      </c>
      <c r="AK338" s="31">
        <f t="shared" si="130"/>
        <v>100</v>
      </c>
      <c r="AL338" s="33">
        <f t="shared" si="131"/>
        <v>54</v>
      </c>
      <c r="AM338" s="21">
        <v>98.800000000000011</v>
      </c>
      <c r="AN338" s="21">
        <v>98.800000000000011</v>
      </c>
      <c r="AO338" s="34">
        <f t="shared" si="132"/>
        <v>100</v>
      </c>
      <c r="AP338" s="21">
        <v>97.325373134328373</v>
      </c>
      <c r="AQ338" s="21">
        <v>98.800000000000011</v>
      </c>
      <c r="AR338" s="34">
        <f t="shared" si="133"/>
        <v>98.507462686567166</v>
      </c>
      <c r="AS338" s="21">
        <v>77.417910447761201</v>
      </c>
      <c r="AT338" s="21">
        <v>77.417910447761201</v>
      </c>
      <c r="AU338" s="34">
        <f t="shared" si="134"/>
        <v>100</v>
      </c>
      <c r="AV338" s="35">
        <f t="shared" si="135"/>
        <v>99.402985074626869</v>
      </c>
      <c r="AW338" s="27">
        <v>98.800000000000011</v>
      </c>
      <c r="AX338" s="21">
        <v>98.800000000000011</v>
      </c>
      <c r="AY338" s="36">
        <f t="shared" si="117"/>
        <v>100</v>
      </c>
      <c r="AZ338" s="21">
        <v>97.325373134328373</v>
      </c>
      <c r="BA338" s="21">
        <v>98.800000000000011</v>
      </c>
      <c r="BB338" s="36">
        <f t="shared" si="136"/>
        <v>98.507462686567166</v>
      </c>
      <c r="BC338" s="21">
        <v>98.062686567164192</v>
      </c>
      <c r="BD338" s="21">
        <v>98.800000000000011</v>
      </c>
      <c r="BE338" s="36">
        <f t="shared" si="118"/>
        <v>99.253731343283576</v>
      </c>
      <c r="BF338" s="37">
        <f t="shared" si="137"/>
        <v>99.328358208955223</v>
      </c>
      <c r="BG338" s="6">
        <f t="shared" si="138"/>
        <v>90.292085029398464</v>
      </c>
    </row>
    <row r="339" spans="1:245" ht="15.75">
      <c r="A339" s="39"/>
      <c r="B339" s="4" t="s">
        <v>368</v>
      </c>
      <c r="C339" s="21">
        <v>17.600000000000001</v>
      </c>
      <c r="D339" s="8">
        <v>20</v>
      </c>
      <c r="E339" s="8">
        <v>20</v>
      </c>
      <c r="F339" s="22">
        <f t="shared" si="119"/>
        <v>1</v>
      </c>
      <c r="G339" s="8">
        <v>39</v>
      </c>
      <c r="H339" s="8">
        <v>39</v>
      </c>
      <c r="I339" s="23">
        <f t="shared" si="120"/>
        <v>1</v>
      </c>
      <c r="J339" s="24">
        <f t="shared" si="121"/>
        <v>100</v>
      </c>
      <c r="K339" s="8">
        <v>4</v>
      </c>
      <c r="L339" s="8">
        <v>4</v>
      </c>
      <c r="M339" s="25">
        <f t="shared" si="122"/>
        <v>100</v>
      </c>
      <c r="N339" s="21">
        <v>16.172972972972975</v>
      </c>
      <c r="O339" s="21">
        <v>16.648648648648649</v>
      </c>
      <c r="P339" s="26">
        <f t="shared" si="123"/>
        <v>0.97142857142857153</v>
      </c>
      <c r="Q339" s="21">
        <v>11.416216216216215</v>
      </c>
      <c r="R339" s="27">
        <v>12.843243243243244</v>
      </c>
      <c r="S339" s="26">
        <f t="shared" si="124"/>
        <v>0.88888888888888873</v>
      </c>
      <c r="T339" s="25">
        <f t="shared" si="125"/>
        <v>93.015873015873012</v>
      </c>
      <c r="U339" s="28">
        <f t="shared" si="126"/>
        <v>97.206349206349216</v>
      </c>
      <c r="V339" s="8">
        <v>5</v>
      </c>
      <c r="W339" s="8">
        <v>5</v>
      </c>
      <c r="X339" s="29">
        <v>100</v>
      </c>
      <c r="Y339" s="21">
        <v>11.891891891891893</v>
      </c>
      <c r="Z339" s="21">
        <v>17.600000000000001</v>
      </c>
      <c r="AA339" s="29">
        <f t="shared" si="127"/>
        <v>67.567567567567565</v>
      </c>
      <c r="AB339" s="30">
        <f t="shared" si="128"/>
        <v>83.783783783783775</v>
      </c>
      <c r="AC339" s="8">
        <v>0</v>
      </c>
      <c r="AD339" s="8">
        <v>5</v>
      </c>
      <c r="AE339" s="31">
        <f t="shared" si="129"/>
        <v>0</v>
      </c>
      <c r="AF339" s="8">
        <v>1</v>
      </c>
      <c r="AG339" s="8">
        <v>3</v>
      </c>
      <c r="AH339" s="31">
        <v>30</v>
      </c>
      <c r="AI339" s="32">
        <v>1</v>
      </c>
      <c r="AJ339" s="32">
        <v>1</v>
      </c>
      <c r="AK339" s="31">
        <f t="shared" si="130"/>
        <v>100</v>
      </c>
      <c r="AL339" s="33">
        <f t="shared" si="131"/>
        <v>42</v>
      </c>
      <c r="AM339" s="21">
        <v>15.697297297297299</v>
      </c>
      <c r="AN339" s="21">
        <v>17.600000000000001</v>
      </c>
      <c r="AO339" s="34">
        <f t="shared" si="132"/>
        <v>89.189189189189193</v>
      </c>
      <c r="AP339" s="21">
        <v>15.221621621621622</v>
      </c>
      <c r="AQ339" s="21">
        <v>17.600000000000001</v>
      </c>
      <c r="AR339" s="34">
        <f t="shared" si="133"/>
        <v>86.486486486486484</v>
      </c>
      <c r="AS339" s="21">
        <v>11.416216216216217</v>
      </c>
      <c r="AT339" s="21">
        <v>12.367567567567569</v>
      </c>
      <c r="AU339" s="34">
        <f t="shared" si="134"/>
        <v>92.307692307692307</v>
      </c>
      <c r="AV339" s="35">
        <f t="shared" si="135"/>
        <v>88.731808731808741</v>
      </c>
      <c r="AW339" s="27">
        <v>16</v>
      </c>
      <c r="AX339" s="21">
        <v>17.600000000000001</v>
      </c>
      <c r="AY339" s="36">
        <f t="shared" si="117"/>
        <v>90.909090909090907</v>
      </c>
      <c r="AZ339" s="21">
        <v>16</v>
      </c>
      <c r="BA339" s="21">
        <v>17.600000000000001</v>
      </c>
      <c r="BB339" s="36">
        <f t="shared" si="136"/>
        <v>90.909090909090907</v>
      </c>
      <c r="BC339" s="21">
        <v>16</v>
      </c>
      <c r="BD339" s="21">
        <v>17.600000000000001</v>
      </c>
      <c r="BE339" s="36">
        <f t="shared" si="118"/>
        <v>90.909090909090907</v>
      </c>
      <c r="BF339" s="37">
        <f t="shared" si="137"/>
        <v>90.909090909090907</v>
      </c>
      <c r="BG339" s="6">
        <f t="shared" si="138"/>
        <v>80.526206526206536</v>
      </c>
    </row>
    <row r="340" spans="1:245" s="39" customFormat="1" ht="15.75">
      <c r="B340" s="4" t="s">
        <v>352</v>
      </c>
      <c r="C340" s="21">
        <v>65.600000000000009</v>
      </c>
      <c r="D340" s="8">
        <v>19</v>
      </c>
      <c r="E340" s="8">
        <v>24</v>
      </c>
      <c r="F340" s="22">
        <f t="shared" si="119"/>
        <v>0.79166666666666663</v>
      </c>
      <c r="G340" s="8">
        <v>39</v>
      </c>
      <c r="H340" s="8">
        <v>39</v>
      </c>
      <c r="I340" s="23">
        <f t="shared" si="120"/>
        <v>1</v>
      </c>
      <c r="J340" s="24">
        <f t="shared" si="121"/>
        <v>89.583333333333329</v>
      </c>
      <c r="K340" s="8">
        <v>4</v>
      </c>
      <c r="L340" s="8">
        <v>4</v>
      </c>
      <c r="M340" s="25">
        <f t="shared" si="122"/>
        <v>100</v>
      </c>
      <c r="N340" s="21">
        <v>58.311111111111117</v>
      </c>
      <c r="O340" s="21">
        <v>59.040000000000006</v>
      </c>
      <c r="P340" s="26">
        <f t="shared" si="123"/>
        <v>0.98765432098765427</v>
      </c>
      <c r="Q340" s="21">
        <v>59.013654618473893</v>
      </c>
      <c r="R340" s="27">
        <v>61.226666666666667</v>
      </c>
      <c r="S340" s="26">
        <f t="shared" si="124"/>
        <v>0.96385542168674698</v>
      </c>
      <c r="T340" s="25">
        <f t="shared" si="125"/>
        <v>97.57548713372006</v>
      </c>
      <c r="U340" s="28">
        <f t="shared" si="126"/>
        <v>95.905194853488027</v>
      </c>
      <c r="V340" s="8">
        <v>5</v>
      </c>
      <c r="W340" s="8">
        <v>5</v>
      </c>
      <c r="X340" s="29">
        <v>100</v>
      </c>
      <c r="Y340" s="21">
        <v>53.069662921348325</v>
      </c>
      <c r="Z340" s="21">
        <v>65.600000000000009</v>
      </c>
      <c r="AA340" s="29">
        <f t="shared" si="127"/>
        <v>80.898876404494388</v>
      </c>
      <c r="AB340" s="30">
        <f t="shared" si="128"/>
        <v>90.449438202247194</v>
      </c>
      <c r="AC340" s="8">
        <v>0</v>
      </c>
      <c r="AD340" s="8">
        <v>5</v>
      </c>
      <c r="AE340" s="31">
        <f t="shared" si="129"/>
        <v>0</v>
      </c>
      <c r="AF340" s="8">
        <v>0</v>
      </c>
      <c r="AG340" s="8">
        <v>3</v>
      </c>
      <c r="AH340" s="31">
        <f>AF340*100/3</f>
        <v>0</v>
      </c>
      <c r="AI340" s="32">
        <v>5</v>
      </c>
      <c r="AJ340" s="32">
        <v>5</v>
      </c>
      <c r="AK340" s="31">
        <f t="shared" si="130"/>
        <v>100</v>
      </c>
      <c r="AL340" s="33">
        <f t="shared" si="131"/>
        <v>30</v>
      </c>
      <c r="AM340" s="21">
        <v>61.872727272727275</v>
      </c>
      <c r="AN340" s="21">
        <v>65.600000000000009</v>
      </c>
      <c r="AO340" s="34">
        <f t="shared" si="132"/>
        <v>94.318181818181813</v>
      </c>
      <c r="AP340" s="21">
        <v>64.109090909090924</v>
      </c>
      <c r="AQ340" s="21">
        <v>65.600000000000009</v>
      </c>
      <c r="AR340" s="34">
        <f t="shared" si="133"/>
        <v>97.727272727272734</v>
      </c>
      <c r="AS340" s="21">
        <v>40.948589341692788</v>
      </c>
      <c r="AT340" s="21">
        <v>43.981818181818184</v>
      </c>
      <c r="AU340" s="34">
        <f t="shared" si="134"/>
        <v>93.10344827586205</v>
      </c>
      <c r="AV340" s="35">
        <f t="shared" si="135"/>
        <v>95.438871473354226</v>
      </c>
      <c r="AW340" s="27">
        <v>63.337931034482764</v>
      </c>
      <c r="AX340" s="21">
        <v>65.600000000000009</v>
      </c>
      <c r="AY340" s="36">
        <f t="shared" si="117"/>
        <v>96.551724137931032</v>
      </c>
      <c r="AZ340" s="21">
        <v>55.797701149425301</v>
      </c>
      <c r="BA340" s="21">
        <v>65.600000000000009</v>
      </c>
      <c r="BB340" s="36">
        <f t="shared" si="136"/>
        <v>85.05747126436782</v>
      </c>
      <c r="BC340" s="21">
        <v>64.845977011494256</v>
      </c>
      <c r="BD340" s="21">
        <v>65.600000000000009</v>
      </c>
      <c r="BE340" s="36">
        <f t="shared" si="118"/>
        <v>98.850574712643663</v>
      </c>
      <c r="BF340" s="37">
        <f t="shared" si="137"/>
        <v>95.402298850574709</v>
      </c>
      <c r="BG340" s="6">
        <f t="shared" si="138"/>
        <v>81.439160675932825</v>
      </c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</row>
    <row r="341" spans="1:245" ht="15.75">
      <c r="A341" s="39"/>
      <c r="B341" s="4" t="s">
        <v>353</v>
      </c>
      <c r="C341" s="21">
        <v>81.2</v>
      </c>
      <c r="D341" s="8">
        <v>23</v>
      </c>
      <c r="E341" s="8">
        <v>23</v>
      </c>
      <c r="F341" s="22">
        <f t="shared" si="119"/>
        <v>1</v>
      </c>
      <c r="G341" s="8">
        <v>39</v>
      </c>
      <c r="H341" s="8">
        <v>39</v>
      </c>
      <c r="I341" s="23">
        <f t="shared" si="120"/>
        <v>1</v>
      </c>
      <c r="J341" s="24">
        <f t="shared" si="121"/>
        <v>100</v>
      </c>
      <c r="K341" s="8">
        <v>4</v>
      </c>
      <c r="L341" s="8">
        <v>4</v>
      </c>
      <c r="M341" s="25">
        <f t="shared" si="122"/>
        <v>100</v>
      </c>
      <c r="N341" s="21">
        <v>63.155555555555559</v>
      </c>
      <c r="O341" s="21">
        <v>66.162962962962965</v>
      </c>
      <c r="P341" s="26">
        <f t="shared" si="123"/>
        <v>0.95454545454545459</v>
      </c>
      <c r="Q341" s="21">
        <v>51.125925925925927</v>
      </c>
      <c r="R341" s="27">
        <v>52.128395061728391</v>
      </c>
      <c r="S341" s="26">
        <f t="shared" si="124"/>
        <v>0.98076923076923084</v>
      </c>
      <c r="T341" s="25">
        <f t="shared" si="125"/>
        <v>96.765734265734267</v>
      </c>
      <c r="U341" s="28">
        <f t="shared" si="126"/>
        <v>98.706293706293707</v>
      </c>
      <c r="V341" s="8">
        <v>5</v>
      </c>
      <c r="W341" s="8">
        <v>5</v>
      </c>
      <c r="X341" s="29">
        <v>100</v>
      </c>
      <c r="Y341" s="21">
        <v>73.180246913580248</v>
      </c>
      <c r="Z341" s="21">
        <v>81.2</v>
      </c>
      <c r="AA341" s="29">
        <f t="shared" si="127"/>
        <v>90.123456790123456</v>
      </c>
      <c r="AB341" s="30">
        <f t="shared" si="128"/>
        <v>95.061728395061721</v>
      </c>
      <c r="AC341" s="8">
        <v>0</v>
      </c>
      <c r="AD341" s="8">
        <v>5</v>
      </c>
      <c r="AE341" s="31">
        <f t="shared" si="129"/>
        <v>0</v>
      </c>
      <c r="AF341" s="8">
        <v>0</v>
      </c>
      <c r="AG341" s="8">
        <v>3</v>
      </c>
      <c r="AH341" s="31">
        <f>AF341*100/3</f>
        <v>0</v>
      </c>
      <c r="AI341" s="32">
        <v>2</v>
      </c>
      <c r="AJ341" s="32">
        <v>2</v>
      </c>
      <c r="AK341" s="31">
        <f t="shared" si="130"/>
        <v>100</v>
      </c>
      <c r="AL341" s="33">
        <f t="shared" si="131"/>
        <v>30</v>
      </c>
      <c r="AM341" s="21">
        <v>79.195061728395061</v>
      </c>
      <c r="AN341" s="21">
        <v>81.2</v>
      </c>
      <c r="AO341" s="34">
        <f t="shared" si="132"/>
        <v>97.53086419753086</v>
      </c>
      <c r="AP341" s="21">
        <v>79.195061728395061</v>
      </c>
      <c r="AQ341" s="21">
        <v>81.2</v>
      </c>
      <c r="AR341" s="34">
        <f t="shared" si="133"/>
        <v>97.53086419753086</v>
      </c>
      <c r="AS341" s="21">
        <v>56.138271604938282</v>
      </c>
      <c r="AT341" s="21">
        <v>57.140740740740746</v>
      </c>
      <c r="AU341" s="34">
        <f t="shared" si="134"/>
        <v>98.245614035087726</v>
      </c>
      <c r="AV341" s="35">
        <f t="shared" si="135"/>
        <v>97.673814165042245</v>
      </c>
      <c r="AW341" s="27">
        <v>73.180246913580248</v>
      </c>
      <c r="AX341" s="21">
        <v>81.2</v>
      </c>
      <c r="AY341" s="36">
        <f t="shared" si="117"/>
        <v>90.123456790123456</v>
      </c>
      <c r="AZ341" s="21">
        <v>74.182716049382719</v>
      </c>
      <c r="BA341" s="21">
        <v>81.2</v>
      </c>
      <c r="BB341" s="36">
        <f t="shared" si="136"/>
        <v>91.358024691358025</v>
      </c>
      <c r="BC341" s="21">
        <v>76.187654320987662</v>
      </c>
      <c r="BD341" s="21">
        <v>81.2</v>
      </c>
      <c r="BE341" s="36">
        <f t="shared" si="118"/>
        <v>93.827160493827165</v>
      </c>
      <c r="BF341" s="37">
        <f t="shared" si="137"/>
        <v>92.222222222222229</v>
      </c>
      <c r="BG341" s="6">
        <f t="shared" si="138"/>
        <v>82.732811697723974</v>
      </c>
    </row>
    <row r="342" spans="1:245" ht="15.75">
      <c r="A342" s="39"/>
      <c r="B342" s="4" t="s">
        <v>354</v>
      </c>
      <c r="C342" s="21">
        <v>40.400000000000006</v>
      </c>
      <c r="D342" s="8">
        <v>13.5</v>
      </c>
      <c r="E342" s="8">
        <v>20</v>
      </c>
      <c r="F342" s="22">
        <f t="shared" si="119"/>
        <v>0.67500000000000004</v>
      </c>
      <c r="G342" s="8">
        <v>39</v>
      </c>
      <c r="H342" s="8">
        <v>39</v>
      </c>
      <c r="I342" s="23">
        <f t="shared" si="120"/>
        <v>1</v>
      </c>
      <c r="J342" s="24">
        <f t="shared" si="121"/>
        <v>83.75</v>
      </c>
      <c r="K342" s="8">
        <v>4</v>
      </c>
      <c r="L342" s="8">
        <v>4</v>
      </c>
      <c r="M342" s="25">
        <f t="shared" si="122"/>
        <v>100</v>
      </c>
      <c r="N342" s="21">
        <v>38.38000000000001</v>
      </c>
      <c r="O342" s="21">
        <v>39.390000000000008</v>
      </c>
      <c r="P342" s="26">
        <f t="shared" si="123"/>
        <v>0.97435897435897445</v>
      </c>
      <c r="Q342" s="21">
        <v>33.330000000000005</v>
      </c>
      <c r="R342" s="27">
        <v>34.340000000000003</v>
      </c>
      <c r="S342" s="26">
        <f t="shared" si="124"/>
        <v>0.97058823529411775</v>
      </c>
      <c r="T342" s="25">
        <f t="shared" si="125"/>
        <v>97.247360482654614</v>
      </c>
      <c r="U342" s="28">
        <f t="shared" si="126"/>
        <v>94.023944193061851</v>
      </c>
      <c r="V342" s="8">
        <v>5</v>
      </c>
      <c r="W342" s="8">
        <v>5</v>
      </c>
      <c r="X342" s="29">
        <v>100</v>
      </c>
      <c r="Y342" s="21">
        <v>38.380000000000003</v>
      </c>
      <c r="Z342" s="21">
        <v>40.400000000000006</v>
      </c>
      <c r="AA342" s="29">
        <f t="shared" si="127"/>
        <v>95</v>
      </c>
      <c r="AB342" s="30">
        <f t="shared" si="128"/>
        <v>97.5</v>
      </c>
      <c r="AC342" s="8">
        <v>0</v>
      </c>
      <c r="AD342" s="8">
        <v>5</v>
      </c>
      <c r="AE342" s="31">
        <f t="shared" si="129"/>
        <v>0</v>
      </c>
      <c r="AF342" s="8">
        <v>1</v>
      </c>
      <c r="AG342" s="8">
        <v>3</v>
      </c>
      <c r="AH342" s="31">
        <v>30</v>
      </c>
      <c r="AI342" s="32">
        <v>3</v>
      </c>
      <c r="AJ342" s="32">
        <v>3</v>
      </c>
      <c r="AK342" s="31">
        <f t="shared" si="130"/>
        <v>100</v>
      </c>
      <c r="AL342" s="33">
        <f t="shared" si="131"/>
        <v>42</v>
      </c>
      <c r="AM342" s="21">
        <v>37.370000000000005</v>
      </c>
      <c r="AN342" s="21">
        <v>40.400000000000006</v>
      </c>
      <c r="AO342" s="34">
        <f t="shared" si="132"/>
        <v>92.5</v>
      </c>
      <c r="AP342" s="21">
        <v>38.380000000000003</v>
      </c>
      <c r="AQ342" s="21">
        <v>40.400000000000006</v>
      </c>
      <c r="AR342" s="34">
        <f t="shared" si="133"/>
        <v>95</v>
      </c>
      <c r="AS342" s="21">
        <v>29.290000000000003</v>
      </c>
      <c r="AT342" s="21">
        <v>31.310000000000006</v>
      </c>
      <c r="AU342" s="34">
        <f t="shared" si="134"/>
        <v>93.548387096774192</v>
      </c>
      <c r="AV342" s="35">
        <f t="shared" si="135"/>
        <v>93.709677419354847</v>
      </c>
      <c r="AW342" s="27">
        <v>38.380000000000003</v>
      </c>
      <c r="AX342" s="21">
        <v>40.400000000000006</v>
      </c>
      <c r="AY342" s="36">
        <f t="shared" si="117"/>
        <v>95</v>
      </c>
      <c r="AZ342" s="21">
        <v>36.360000000000007</v>
      </c>
      <c r="BA342" s="21">
        <v>40.400000000000006</v>
      </c>
      <c r="BB342" s="36">
        <f t="shared" si="136"/>
        <v>90</v>
      </c>
      <c r="BC342" s="21">
        <v>39.390000000000008</v>
      </c>
      <c r="BD342" s="21">
        <v>40.400000000000006</v>
      </c>
      <c r="BE342" s="36">
        <f t="shared" si="118"/>
        <v>97.500000000000014</v>
      </c>
      <c r="BF342" s="37">
        <f t="shared" si="137"/>
        <v>95.25</v>
      </c>
      <c r="BG342" s="6">
        <f t="shared" si="138"/>
        <v>84.496724322483345</v>
      </c>
    </row>
    <row r="343" spans="1:245" ht="15.75">
      <c r="A343" s="39"/>
      <c r="B343" s="4" t="s">
        <v>415</v>
      </c>
      <c r="C343" s="38">
        <v>35.200000000000003</v>
      </c>
      <c r="D343" s="39">
        <v>15</v>
      </c>
      <c r="E343" s="39">
        <v>15</v>
      </c>
      <c r="F343" s="40">
        <f t="shared" si="119"/>
        <v>1</v>
      </c>
      <c r="G343" s="39">
        <v>39</v>
      </c>
      <c r="H343" s="39">
        <v>39</v>
      </c>
      <c r="I343" s="41">
        <f t="shared" si="120"/>
        <v>1</v>
      </c>
      <c r="J343" s="24">
        <f t="shared" si="121"/>
        <v>100</v>
      </c>
      <c r="K343" s="39">
        <v>4</v>
      </c>
      <c r="L343" s="39">
        <v>4</v>
      </c>
      <c r="M343" s="25">
        <f t="shared" si="122"/>
        <v>100</v>
      </c>
      <c r="N343" s="38">
        <v>27.917241379310347</v>
      </c>
      <c r="O343" s="38">
        <v>29.737931034482759</v>
      </c>
      <c r="P343" s="42">
        <f t="shared" si="123"/>
        <v>0.93877551020408168</v>
      </c>
      <c r="Q343" s="38">
        <v>27.17192982456141</v>
      </c>
      <c r="R343" s="43">
        <v>27.17192982456141</v>
      </c>
      <c r="S343" s="42">
        <f t="shared" si="124"/>
        <v>1</v>
      </c>
      <c r="T343" s="25">
        <f t="shared" si="125"/>
        <v>96.938775510204096</v>
      </c>
      <c r="U343" s="28">
        <f t="shared" si="126"/>
        <v>98.775510204081641</v>
      </c>
      <c r="V343" s="39">
        <v>5</v>
      </c>
      <c r="W343" s="39">
        <v>5</v>
      </c>
      <c r="X343" s="29">
        <v>100</v>
      </c>
      <c r="Y343" s="38">
        <v>33.347368421052636</v>
      </c>
      <c r="Z343" s="38">
        <v>35.200000000000003</v>
      </c>
      <c r="AA343" s="29">
        <f t="shared" si="127"/>
        <v>94.736842105263165</v>
      </c>
      <c r="AB343" s="30">
        <f t="shared" si="128"/>
        <v>97.368421052631589</v>
      </c>
      <c r="AC343" s="39">
        <v>1</v>
      </c>
      <c r="AD343" s="39">
        <v>5</v>
      </c>
      <c r="AE343" s="31">
        <f t="shared" si="129"/>
        <v>20</v>
      </c>
      <c r="AF343" s="39">
        <v>1</v>
      </c>
      <c r="AG343" s="39">
        <v>3</v>
      </c>
      <c r="AH343" s="31">
        <v>30</v>
      </c>
      <c r="AI343" s="44">
        <v>1</v>
      </c>
      <c r="AJ343" s="44">
        <v>1</v>
      </c>
      <c r="AK343" s="31">
        <f t="shared" si="130"/>
        <v>100</v>
      </c>
      <c r="AL343" s="33">
        <f t="shared" si="131"/>
        <v>48</v>
      </c>
      <c r="AM343" s="38">
        <v>30.800000000000004</v>
      </c>
      <c r="AN343" s="38">
        <v>35.200000000000003</v>
      </c>
      <c r="AO343" s="34">
        <f t="shared" si="132"/>
        <v>87.5</v>
      </c>
      <c r="AP343" s="38">
        <v>32.057142857142857</v>
      </c>
      <c r="AQ343" s="38">
        <v>35.200000000000003</v>
      </c>
      <c r="AR343" s="34">
        <f t="shared" si="133"/>
        <v>91.071428571428555</v>
      </c>
      <c r="AS343" s="38">
        <v>27.657142857142858</v>
      </c>
      <c r="AT343" s="38">
        <v>28.914285714285715</v>
      </c>
      <c r="AU343" s="34">
        <f t="shared" si="134"/>
        <v>95.652173913043484</v>
      </c>
      <c r="AV343" s="35">
        <f t="shared" si="135"/>
        <v>90.559006211180119</v>
      </c>
      <c r="AW343" s="43">
        <v>32.68571428571429</v>
      </c>
      <c r="AX343" s="38">
        <v>35.200000000000003</v>
      </c>
      <c r="AY343" s="36">
        <f t="shared" si="117"/>
        <v>92.857142857142861</v>
      </c>
      <c r="AZ343" s="38">
        <v>32.68571428571429</v>
      </c>
      <c r="BA343" s="38">
        <v>35.200000000000003</v>
      </c>
      <c r="BB343" s="36">
        <f t="shared" si="136"/>
        <v>92.857142857142861</v>
      </c>
      <c r="BC343" s="38">
        <v>33.314285714285717</v>
      </c>
      <c r="BD343" s="38">
        <v>35.200000000000003</v>
      </c>
      <c r="BE343" s="36">
        <f t="shared" si="118"/>
        <v>94.642857142857139</v>
      </c>
      <c r="BF343" s="37">
        <f t="shared" si="137"/>
        <v>93.75</v>
      </c>
      <c r="BG343" s="6">
        <f t="shared" si="138"/>
        <v>85.690587493578676</v>
      </c>
    </row>
    <row r="344" spans="1:245" ht="15.75">
      <c r="A344" s="39"/>
      <c r="B344" s="4" t="s">
        <v>336</v>
      </c>
      <c r="C344" s="21">
        <v>48.400000000000006</v>
      </c>
      <c r="D344" s="8">
        <v>22</v>
      </c>
      <c r="E344" s="8">
        <v>22</v>
      </c>
      <c r="F344" s="22">
        <f t="shared" si="119"/>
        <v>1</v>
      </c>
      <c r="G344" s="8">
        <v>39</v>
      </c>
      <c r="H344" s="8">
        <v>39</v>
      </c>
      <c r="I344" s="23">
        <f t="shared" si="120"/>
        <v>1</v>
      </c>
      <c r="J344" s="24">
        <f t="shared" si="121"/>
        <v>100</v>
      </c>
      <c r="K344" s="8">
        <v>4</v>
      </c>
      <c r="L344" s="8">
        <v>4</v>
      </c>
      <c r="M344" s="25">
        <f t="shared" si="122"/>
        <v>100</v>
      </c>
      <c r="N344" s="21">
        <v>41.094339622641506</v>
      </c>
      <c r="O344" s="21">
        <v>42.007547169811325</v>
      </c>
      <c r="P344" s="26">
        <f t="shared" si="123"/>
        <v>0.97826086956521718</v>
      </c>
      <c r="Q344" s="21">
        <v>34.701886792452839</v>
      </c>
      <c r="R344" s="27">
        <v>36.528301886792462</v>
      </c>
      <c r="S344" s="26">
        <f t="shared" si="124"/>
        <v>0.95</v>
      </c>
      <c r="T344" s="25">
        <f t="shared" si="125"/>
        <v>96.413043478260846</v>
      </c>
      <c r="U344" s="28">
        <f t="shared" si="126"/>
        <v>98.565217391304344</v>
      </c>
      <c r="V344" s="8">
        <v>5</v>
      </c>
      <c r="W344" s="8">
        <v>5</v>
      </c>
      <c r="X344" s="29">
        <v>100</v>
      </c>
      <c r="Y344" s="21">
        <v>45.660377358490571</v>
      </c>
      <c r="Z344" s="21">
        <v>48.400000000000006</v>
      </c>
      <c r="AA344" s="29">
        <f t="shared" si="127"/>
        <v>94.339622641509436</v>
      </c>
      <c r="AB344" s="30">
        <f t="shared" si="128"/>
        <v>97.169811320754718</v>
      </c>
      <c r="AC344" s="8">
        <v>0</v>
      </c>
      <c r="AD344" s="8">
        <v>5</v>
      </c>
      <c r="AE344" s="31">
        <f t="shared" si="129"/>
        <v>0</v>
      </c>
      <c r="AF344" s="8">
        <v>2</v>
      </c>
      <c r="AG344" s="8">
        <v>3</v>
      </c>
      <c r="AH344" s="31">
        <v>60</v>
      </c>
      <c r="AI344" s="32">
        <v>2</v>
      </c>
      <c r="AJ344" s="32">
        <v>2</v>
      </c>
      <c r="AK344" s="31">
        <f t="shared" si="130"/>
        <v>100</v>
      </c>
      <c r="AL344" s="33">
        <f t="shared" si="131"/>
        <v>54</v>
      </c>
      <c r="AM344" s="21">
        <v>48.400000000000006</v>
      </c>
      <c r="AN344" s="21">
        <v>48.400000000000006</v>
      </c>
      <c r="AO344" s="34">
        <f t="shared" si="132"/>
        <v>100</v>
      </c>
      <c r="AP344" s="21">
        <v>46.573584905660383</v>
      </c>
      <c r="AQ344" s="21">
        <v>48.400000000000006</v>
      </c>
      <c r="AR344" s="34">
        <f t="shared" si="133"/>
        <v>96.226415094339629</v>
      </c>
      <c r="AS344" s="21">
        <v>36.528301886792462</v>
      </c>
      <c r="AT344" s="21">
        <v>36.528301886792462</v>
      </c>
      <c r="AU344" s="34">
        <f t="shared" si="134"/>
        <v>100</v>
      </c>
      <c r="AV344" s="35">
        <f t="shared" si="135"/>
        <v>98.490566037735846</v>
      </c>
      <c r="AW344" s="27">
        <v>48.400000000000006</v>
      </c>
      <c r="AX344" s="21">
        <v>48.400000000000006</v>
      </c>
      <c r="AY344" s="36">
        <f t="shared" si="117"/>
        <v>100</v>
      </c>
      <c r="AZ344" s="21">
        <v>45.660377358490571</v>
      </c>
      <c r="BA344" s="21">
        <v>48.400000000000006</v>
      </c>
      <c r="BB344" s="36">
        <f t="shared" si="136"/>
        <v>94.339622641509436</v>
      </c>
      <c r="BC344" s="21">
        <v>48.400000000000006</v>
      </c>
      <c r="BD344" s="21">
        <v>48.400000000000006</v>
      </c>
      <c r="BE344" s="36">
        <f t="shared" si="118"/>
        <v>100</v>
      </c>
      <c r="BF344" s="37">
        <f t="shared" si="137"/>
        <v>98.867924528301884</v>
      </c>
      <c r="BG344" s="6">
        <f t="shared" si="138"/>
        <v>89.41870385561937</v>
      </c>
    </row>
    <row r="345" spans="1:245" s="39" customFormat="1" ht="15.75">
      <c r="B345" s="4" t="s">
        <v>436</v>
      </c>
      <c r="C345" s="21">
        <v>105.60000000000001</v>
      </c>
      <c r="D345" s="8">
        <v>21</v>
      </c>
      <c r="E345" s="8">
        <v>24</v>
      </c>
      <c r="F345" s="22">
        <f t="shared" si="119"/>
        <v>0.875</v>
      </c>
      <c r="G345" s="8">
        <v>39</v>
      </c>
      <c r="H345" s="8">
        <v>39</v>
      </c>
      <c r="I345" s="23">
        <f t="shared" si="120"/>
        <v>1</v>
      </c>
      <c r="J345" s="24">
        <f t="shared" si="121"/>
        <v>93.75</v>
      </c>
      <c r="K345" s="8">
        <v>4</v>
      </c>
      <c r="L345" s="8">
        <v>4</v>
      </c>
      <c r="M345" s="25">
        <f t="shared" si="122"/>
        <v>100</v>
      </c>
      <c r="N345" s="21">
        <v>78.408000000000001</v>
      </c>
      <c r="O345" s="21">
        <v>81.462857142857146</v>
      </c>
      <c r="P345" s="26">
        <f t="shared" si="123"/>
        <v>0.96250000000000002</v>
      </c>
      <c r="Q345" s="21">
        <v>42.646153846153851</v>
      </c>
      <c r="R345" s="27">
        <v>44.676923076923082</v>
      </c>
      <c r="S345" s="26">
        <f t="shared" si="124"/>
        <v>0.95454545454545459</v>
      </c>
      <c r="T345" s="25">
        <f t="shared" si="125"/>
        <v>95.85227272727272</v>
      </c>
      <c r="U345" s="28">
        <f t="shared" si="126"/>
        <v>96.465909090909093</v>
      </c>
      <c r="V345" s="8">
        <v>5</v>
      </c>
      <c r="W345" s="8">
        <v>5</v>
      </c>
      <c r="X345" s="29">
        <v>100</v>
      </c>
      <c r="Y345" s="21">
        <v>86.307692307692307</v>
      </c>
      <c r="Z345" s="21">
        <v>105.60000000000001</v>
      </c>
      <c r="AA345" s="29">
        <f t="shared" si="127"/>
        <v>81.730769230769212</v>
      </c>
      <c r="AB345" s="30">
        <f t="shared" si="128"/>
        <v>90.865384615384613</v>
      </c>
      <c r="AC345" s="8">
        <v>0</v>
      </c>
      <c r="AD345" s="8">
        <v>5</v>
      </c>
      <c r="AE345" s="31">
        <f t="shared" si="129"/>
        <v>0</v>
      </c>
      <c r="AF345" s="8">
        <v>1</v>
      </c>
      <c r="AG345" s="8">
        <v>3</v>
      </c>
      <c r="AH345" s="31">
        <v>30</v>
      </c>
      <c r="AI345" s="32">
        <v>2</v>
      </c>
      <c r="AJ345" s="32">
        <v>2</v>
      </c>
      <c r="AK345" s="31">
        <f t="shared" si="130"/>
        <v>100</v>
      </c>
      <c r="AL345" s="33">
        <f t="shared" si="131"/>
        <v>42</v>
      </c>
      <c r="AM345" s="21">
        <v>97.398058252427191</v>
      </c>
      <c r="AN345" s="21">
        <v>105.60000000000001</v>
      </c>
      <c r="AO345" s="34">
        <f t="shared" si="132"/>
        <v>92.233009708737868</v>
      </c>
      <c r="AP345" s="21">
        <v>100.47378640776699</v>
      </c>
      <c r="AQ345" s="21">
        <v>105.60000000000001</v>
      </c>
      <c r="AR345" s="34">
        <f t="shared" si="133"/>
        <v>95.145631067961162</v>
      </c>
      <c r="AS345" s="21">
        <v>50.729411764705887</v>
      </c>
      <c r="AT345" s="21">
        <v>52.800000000000004</v>
      </c>
      <c r="AU345" s="34">
        <f t="shared" si="134"/>
        <v>96.078431372549019</v>
      </c>
      <c r="AV345" s="35">
        <f t="shared" si="135"/>
        <v>94.167142585189424</v>
      </c>
      <c r="AW345" s="27">
        <v>93.053465346534665</v>
      </c>
      <c r="AX345" s="21">
        <v>105.60000000000001</v>
      </c>
      <c r="AY345" s="36">
        <f t="shared" si="117"/>
        <v>88.118811881188122</v>
      </c>
      <c r="AZ345" s="21">
        <v>99.326732673267344</v>
      </c>
      <c r="BA345" s="21">
        <v>105.60000000000001</v>
      </c>
      <c r="BB345" s="36">
        <f t="shared" si="136"/>
        <v>94.059405940594061</v>
      </c>
      <c r="BC345" s="21">
        <v>99.326732673267344</v>
      </c>
      <c r="BD345" s="21">
        <v>105.60000000000001</v>
      </c>
      <c r="BE345" s="36">
        <f t="shared" si="118"/>
        <v>94.059405940594061</v>
      </c>
      <c r="BF345" s="37">
        <f t="shared" si="137"/>
        <v>92.277227722772281</v>
      </c>
      <c r="BG345" s="6">
        <f t="shared" si="138"/>
        <v>83.155132802851085</v>
      </c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</row>
    <row r="346" spans="1:245" ht="15.75">
      <c r="A346" s="39"/>
      <c r="B346" s="4" t="s">
        <v>404</v>
      </c>
      <c r="C346" s="21">
        <v>54</v>
      </c>
      <c r="D346" s="8">
        <v>20</v>
      </c>
      <c r="E346" s="8">
        <v>20</v>
      </c>
      <c r="F346" s="22">
        <f t="shared" si="119"/>
        <v>1</v>
      </c>
      <c r="G346" s="8">
        <v>39</v>
      </c>
      <c r="H346" s="8">
        <v>39</v>
      </c>
      <c r="I346" s="23">
        <f t="shared" si="120"/>
        <v>1</v>
      </c>
      <c r="J346" s="24">
        <f t="shared" si="121"/>
        <v>100</v>
      </c>
      <c r="K346" s="8">
        <v>4</v>
      </c>
      <c r="L346" s="8">
        <v>4</v>
      </c>
      <c r="M346" s="25">
        <f t="shared" si="122"/>
        <v>100</v>
      </c>
      <c r="N346" s="21">
        <v>41.773584905660371</v>
      </c>
      <c r="O346" s="21">
        <v>42.792452830188672</v>
      </c>
      <c r="P346" s="26">
        <f t="shared" si="123"/>
        <v>0.97619047619047616</v>
      </c>
      <c r="Q346" s="21">
        <v>39.735849056603769</v>
      </c>
      <c r="R346" s="27">
        <v>41.773584905660371</v>
      </c>
      <c r="S346" s="26">
        <f t="shared" si="124"/>
        <v>0.95121951219512202</v>
      </c>
      <c r="T346" s="25">
        <f t="shared" si="125"/>
        <v>96.370499419279909</v>
      </c>
      <c r="U346" s="28">
        <f t="shared" si="126"/>
        <v>98.548199767711964</v>
      </c>
      <c r="V346" s="8">
        <v>5</v>
      </c>
      <c r="W346" s="8">
        <v>5</v>
      </c>
      <c r="X346" s="29">
        <v>100</v>
      </c>
      <c r="Y346" s="21">
        <v>48.905660377358487</v>
      </c>
      <c r="Z346" s="21">
        <v>54</v>
      </c>
      <c r="AA346" s="29">
        <f t="shared" si="127"/>
        <v>90.566037735849051</v>
      </c>
      <c r="AB346" s="30">
        <f t="shared" si="128"/>
        <v>95.283018867924525</v>
      </c>
      <c r="AC346" s="8">
        <v>0</v>
      </c>
      <c r="AD346" s="8">
        <v>5</v>
      </c>
      <c r="AE346" s="31">
        <f t="shared" si="129"/>
        <v>0</v>
      </c>
      <c r="AF346" s="8">
        <v>2</v>
      </c>
      <c r="AG346" s="8">
        <v>3</v>
      </c>
      <c r="AH346" s="31">
        <v>60</v>
      </c>
      <c r="AI346" s="32">
        <v>4</v>
      </c>
      <c r="AJ346" s="32">
        <v>5</v>
      </c>
      <c r="AK346" s="31">
        <f t="shared" si="130"/>
        <v>80</v>
      </c>
      <c r="AL346" s="33">
        <f t="shared" si="131"/>
        <v>48</v>
      </c>
      <c r="AM346" s="21">
        <v>49.924528301886795</v>
      </c>
      <c r="AN346" s="21">
        <v>54</v>
      </c>
      <c r="AO346" s="34">
        <f t="shared" si="132"/>
        <v>92.452830188679243</v>
      </c>
      <c r="AP346" s="21">
        <v>49.84615384615384</v>
      </c>
      <c r="AQ346" s="21">
        <v>54</v>
      </c>
      <c r="AR346" s="34">
        <f t="shared" si="133"/>
        <v>92.307692307692292</v>
      </c>
      <c r="AS346" s="21">
        <v>43.615384615384627</v>
      </c>
      <c r="AT346" s="21">
        <v>44.65384615384616</v>
      </c>
      <c r="AU346" s="34">
        <f t="shared" si="134"/>
        <v>97.67441860465118</v>
      </c>
      <c r="AV346" s="35">
        <f t="shared" si="135"/>
        <v>93.439092719478865</v>
      </c>
      <c r="AW346" s="27">
        <v>48.807692307692307</v>
      </c>
      <c r="AX346" s="21">
        <v>54</v>
      </c>
      <c r="AY346" s="36">
        <f t="shared" si="117"/>
        <v>90.384615384615387</v>
      </c>
      <c r="AZ346" s="21">
        <v>51.923076923076927</v>
      </c>
      <c r="BA346" s="21">
        <v>54</v>
      </c>
      <c r="BB346" s="36">
        <f t="shared" si="136"/>
        <v>96.15384615384616</v>
      </c>
      <c r="BC346" s="21">
        <v>49.84615384615384</v>
      </c>
      <c r="BD346" s="21">
        <v>54</v>
      </c>
      <c r="BE346" s="36">
        <f t="shared" si="118"/>
        <v>92.307692307692292</v>
      </c>
      <c r="BF346" s="37">
        <f t="shared" si="137"/>
        <v>92.5</v>
      </c>
      <c r="BG346" s="6">
        <f t="shared" si="138"/>
        <v>85.554062271023071</v>
      </c>
    </row>
    <row r="347" spans="1:245" ht="15.75">
      <c r="A347" s="39"/>
      <c r="B347" s="4" t="s">
        <v>260</v>
      </c>
      <c r="C347" s="21">
        <v>66</v>
      </c>
      <c r="D347" s="8">
        <v>23</v>
      </c>
      <c r="E347" s="8">
        <v>23</v>
      </c>
      <c r="F347" s="22">
        <f t="shared" si="119"/>
        <v>1</v>
      </c>
      <c r="G347" s="8">
        <v>39</v>
      </c>
      <c r="H347" s="8">
        <v>39</v>
      </c>
      <c r="I347" s="23">
        <f t="shared" si="120"/>
        <v>1</v>
      </c>
      <c r="J347" s="24">
        <f t="shared" si="121"/>
        <v>100</v>
      </c>
      <c r="K347" s="8">
        <v>4</v>
      </c>
      <c r="L347" s="8">
        <v>4</v>
      </c>
      <c r="M347" s="25">
        <f t="shared" si="122"/>
        <v>100</v>
      </c>
      <c r="N347" s="21">
        <v>39.042253521126753</v>
      </c>
      <c r="O347" s="21">
        <v>51.12676056338028</v>
      </c>
      <c r="P347" s="26">
        <f t="shared" si="123"/>
        <v>0.76363636363636356</v>
      </c>
      <c r="Q347" s="21">
        <v>38.112676056338024</v>
      </c>
      <c r="R347" s="27">
        <v>39.04225352112676</v>
      </c>
      <c r="S347" s="26">
        <f t="shared" si="124"/>
        <v>0.97619047619047605</v>
      </c>
      <c r="T347" s="25">
        <f t="shared" si="125"/>
        <v>86.991341991341969</v>
      </c>
      <c r="U347" s="28">
        <f t="shared" si="126"/>
        <v>94.796536796536799</v>
      </c>
      <c r="V347" s="8">
        <v>5</v>
      </c>
      <c r="W347" s="8">
        <v>5</v>
      </c>
      <c r="X347" s="29">
        <v>100</v>
      </c>
      <c r="Y347" s="21">
        <v>46.199999999999996</v>
      </c>
      <c r="Z347" s="21">
        <v>66</v>
      </c>
      <c r="AA347" s="29">
        <f t="shared" si="127"/>
        <v>70</v>
      </c>
      <c r="AB347" s="30">
        <f t="shared" si="128"/>
        <v>85</v>
      </c>
      <c r="AC347" s="8">
        <v>1</v>
      </c>
      <c r="AD347" s="8">
        <v>5</v>
      </c>
      <c r="AE347" s="31">
        <f t="shared" si="129"/>
        <v>20</v>
      </c>
      <c r="AF347" s="8">
        <v>2</v>
      </c>
      <c r="AG347" s="8">
        <v>3</v>
      </c>
      <c r="AH347" s="31">
        <v>60</v>
      </c>
      <c r="AI347" s="32">
        <v>1</v>
      </c>
      <c r="AJ347" s="32">
        <v>1</v>
      </c>
      <c r="AK347" s="31">
        <f t="shared" si="130"/>
        <v>100</v>
      </c>
      <c r="AL347" s="33">
        <f t="shared" si="131"/>
        <v>60</v>
      </c>
      <c r="AM347" s="21">
        <v>65.05714285714285</v>
      </c>
      <c r="AN347" s="21">
        <v>66</v>
      </c>
      <c r="AO347" s="34">
        <f t="shared" si="132"/>
        <v>98.571428571428569</v>
      </c>
      <c r="AP347" s="21">
        <v>65.05714285714285</v>
      </c>
      <c r="AQ347" s="21">
        <v>66</v>
      </c>
      <c r="AR347" s="34">
        <f t="shared" si="133"/>
        <v>98.571428571428569</v>
      </c>
      <c r="AS347" s="21">
        <v>46.199999999999996</v>
      </c>
      <c r="AT347" s="21">
        <v>46.199999999999996</v>
      </c>
      <c r="AU347" s="34">
        <f t="shared" si="134"/>
        <v>100</v>
      </c>
      <c r="AV347" s="35">
        <f t="shared" si="135"/>
        <v>98.857142857142861</v>
      </c>
      <c r="AW347" s="27">
        <v>60.342857142857142</v>
      </c>
      <c r="AX347" s="21">
        <v>66</v>
      </c>
      <c r="AY347" s="36">
        <f t="shared" si="117"/>
        <v>91.428571428571431</v>
      </c>
      <c r="AZ347" s="21">
        <v>52.800000000000004</v>
      </c>
      <c r="BA347" s="21">
        <v>66</v>
      </c>
      <c r="BB347" s="36">
        <f t="shared" si="136"/>
        <v>80</v>
      </c>
      <c r="BC347" s="21">
        <v>65.05714285714285</v>
      </c>
      <c r="BD347" s="21">
        <v>66</v>
      </c>
      <c r="BE347" s="36">
        <f t="shared" si="118"/>
        <v>98.571428571428569</v>
      </c>
      <c r="BF347" s="37">
        <f t="shared" si="137"/>
        <v>92.714285714285722</v>
      </c>
      <c r="BG347" s="6">
        <f t="shared" si="138"/>
        <v>86.273593073593076</v>
      </c>
    </row>
    <row r="348" spans="1:245" ht="15.75">
      <c r="A348" s="39"/>
      <c r="B348" s="4" t="s">
        <v>437</v>
      </c>
      <c r="C348" s="21">
        <v>96</v>
      </c>
      <c r="D348" s="8">
        <v>19</v>
      </c>
      <c r="E348" s="8">
        <v>19</v>
      </c>
      <c r="F348" s="22">
        <f t="shared" si="119"/>
        <v>1</v>
      </c>
      <c r="G348" s="8">
        <v>36</v>
      </c>
      <c r="H348" s="8">
        <v>39</v>
      </c>
      <c r="I348" s="23">
        <f t="shared" si="120"/>
        <v>0.92307692307692313</v>
      </c>
      <c r="J348" s="24">
        <f t="shared" si="121"/>
        <v>96.15384615384616</v>
      </c>
      <c r="K348" s="8">
        <v>4</v>
      </c>
      <c r="L348" s="8">
        <v>4</v>
      </c>
      <c r="M348" s="25">
        <f t="shared" si="122"/>
        <v>100</v>
      </c>
      <c r="N348" s="21">
        <v>94.989473684210523</v>
      </c>
      <c r="O348" s="21">
        <v>94.989473684210523</v>
      </c>
      <c r="P348" s="26">
        <f t="shared" si="123"/>
        <v>1</v>
      </c>
      <c r="Q348" s="21">
        <v>96</v>
      </c>
      <c r="R348" s="27">
        <v>96</v>
      </c>
      <c r="S348" s="26">
        <f t="shared" si="124"/>
        <v>1</v>
      </c>
      <c r="T348" s="25">
        <f t="shared" si="125"/>
        <v>100</v>
      </c>
      <c r="U348" s="28">
        <f t="shared" si="126"/>
        <v>98.84615384615384</v>
      </c>
      <c r="V348" s="8">
        <v>5</v>
      </c>
      <c r="W348" s="8">
        <v>5</v>
      </c>
      <c r="X348" s="29">
        <v>100</v>
      </c>
      <c r="Y348" s="21">
        <v>94.989473684210523</v>
      </c>
      <c r="Z348" s="21">
        <v>96</v>
      </c>
      <c r="AA348" s="29">
        <f t="shared" si="127"/>
        <v>98.94736842105263</v>
      </c>
      <c r="AB348" s="30">
        <f t="shared" si="128"/>
        <v>99.473684210526315</v>
      </c>
      <c r="AC348" s="8">
        <v>2</v>
      </c>
      <c r="AD348" s="8">
        <v>5</v>
      </c>
      <c r="AE348" s="31">
        <f t="shared" si="129"/>
        <v>40</v>
      </c>
      <c r="AF348" s="8">
        <v>2</v>
      </c>
      <c r="AG348" s="8">
        <v>3</v>
      </c>
      <c r="AH348" s="31">
        <v>60</v>
      </c>
      <c r="AI348" s="32">
        <v>2</v>
      </c>
      <c r="AJ348" s="32">
        <v>2</v>
      </c>
      <c r="AK348" s="31">
        <f t="shared" si="130"/>
        <v>100</v>
      </c>
      <c r="AL348" s="33">
        <f t="shared" si="131"/>
        <v>66</v>
      </c>
      <c r="AM348" s="21">
        <v>96</v>
      </c>
      <c r="AN348" s="21">
        <v>96</v>
      </c>
      <c r="AO348" s="34">
        <f t="shared" si="132"/>
        <v>100</v>
      </c>
      <c r="AP348" s="21">
        <v>94.989473684210523</v>
      </c>
      <c r="AQ348" s="21">
        <v>96</v>
      </c>
      <c r="AR348" s="34">
        <f t="shared" si="133"/>
        <v>98.94736842105263</v>
      </c>
      <c r="AS348" s="21">
        <v>94.989473684210523</v>
      </c>
      <c r="AT348" s="21">
        <v>94.989473684210523</v>
      </c>
      <c r="AU348" s="34">
        <f t="shared" si="134"/>
        <v>100</v>
      </c>
      <c r="AV348" s="35">
        <f t="shared" si="135"/>
        <v>99.578947368421055</v>
      </c>
      <c r="AW348" s="27">
        <v>94.989473684210523</v>
      </c>
      <c r="AX348" s="21">
        <v>96</v>
      </c>
      <c r="AY348" s="36">
        <f t="shared" si="117"/>
        <v>98.94736842105263</v>
      </c>
      <c r="AZ348" s="21">
        <v>94.989473684210523</v>
      </c>
      <c r="BA348" s="21">
        <v>96</v>
      </c>
      <c r="BB348" s="36">
        <f t="shared" si="136"/>
        <v>98.94736842105263</v>
      </c>
      <c r="BC348" s="21">
        <v>94.989473684210523</v>
      </c>
      <c r="BD348" s="21">
        <v>96</v>
      </c>
      <c r="BE348" s="36">
        <f t="shared" si="118"/>
        <v>98.94736842105263</v>
      </c>
      <c r="BF348" s="37">
        <f t="shared" si="137"/>
        <v>98.94736842105263</v>
      </c>
      <c r="BG348" s="6">
        <f t="shared" si="138"/>
        <v>92.569230769230757</v>
      </c>
    </row>
    <row r="349" spans="1:245" ht="15.75">
      <c r="A349" s="39"/>
      <c r="B349" s="4" t="s">
        <v>405</v>
      </c>
      <c r="C349" s="38">
        <v>31.200000000000003</v>
      </c>
      <c r="D349" s="39">
        <v>23</v>
      </c>
      <c r="E349" s="39">
        <v>23</v>
      </c>
      <c r="F349" s="40">
        <f t="shared" si="119"/>
        <v>1</v>
      </c>
      <c r="G349" s="39">
        <v>39</v>
      </c>
      <c r="H349" s="39">
        <v>39</v>
      </c>
      <c r="I349" s="41">
        <f t="shared" si="120"/>
        <v>1</v>
      </c>
      <c r="J349" s="24">
        <f t="shared" si="121"/>
        <v>100</v>
      </c>
      <c r="K349" s="39">
        <v>4</v>
      </c>
      <c r="L349" s="39">
        <v>4</v>
      </c>
      <c r="M349" s="25">
        <f t="shared" si="122"/>
        <v>100</v>
      </c>
      <c r="N349" s="38">
        <v>26.742857142857144</v>
      </c>
      <c r="O349" s="38">
        <v>28.525714285714287</v>
      </c>
      <c r="P349" s="42">
        <f t="shared" si="123"/>
        <v>0.9375</v>
      </c>
      <c r="Q349" s="38">
        <v>22.285714285714292</v>
      </c>
      <c r="R349" s="43">
        <v>23.177142857142861</v>
      </c>
      <c r="S349" s="42">
        <f t="shared" si="124"/>
        <v>0.96153846153846168</v>
      </c>
      <c r="T349" s="25">
        <f t="shared" si="125"/>
        <v>94.95192307692308</v>
      </c>
      <c r="U349" s="28">
        <f t="shared" si="126"/>
        <v>97.980769230769226</v>
      </c>
      <c r="V349" s="39">
        <v>5</v>
      </c>
      <c r="W349" s="39">
        <v>5</v>
      </c>
      <c r="X349" s="29">
        <v>100</v>
      </c>
      <c r="Y349" s="38">
        <v>29.417142857142863</v>
      </c>
      <c r="Z349" s="38">
        <v>31.200000000000003</v>
      </c>
      <c r="AA349" s="29">
        <f t="shared" si="127"/>
        <v>94.285714285714292</v>
      </c>
      <c r="AB349" s="30">
        <f t="shared" si="128"/>
        <v>97.142857142857139</v>
      </c>
      <c r="AC349" s="39">
        <v>0</v>
      </c>
      <c r="AD349" s="39">
        <v>5</v>
      </c>
      <c r="AE349" s="31">
        <f t="shared" si="129"/>
        <v>0</v>
      </c>
      <c r="AF349" s="39">
        <v>1</v>
      </c>
      <c r="AG349" s="39">
        <v>3</v>
      </c>
      <c r="AH349" s="31">
        <v>30</v>
      </c>
      <c r="AI349" s="44">
        <v>1</v>
      </c>
      <c r="AJ349" s="44">
        <v>1</v>
      </c>
      <c r="AK349" s="31">
        <f t="shared" si="130"/>
        <v>100</v>
      </c>
      <c r="AL349" s="33">
        <f t="shared" si="131"/>
        <v>42</v>
      </c>
      <c r="AM349" s="38">
        <v>29.417142857142863</v>
      </c>
      <c r="AN349" s="38">
        <v>31.200000000000003</v>
      </c>
      <c r="AO349" s="34">
        <f t="shared" si="132"/>
        <v>94.285714285714292</v>
      </c>
      <c r="AP349" s="38">
        <v>29.417142857142863</v>
      </c>
      <c r="AQ349" s="38">
        <v>31.200000000000003</v>
      </c>
      <c r="AR349" s="34">
        <f t="shared" si="133"/>
        <v>94.285714285714292</v>
      </c>
      <c r="AS349" s="38">
        <v>26.742857142857144</v>
      </c>
      <c r="AT349" s="38">
        <v>26.742857142857144</v>
      </c>
      <c r="AU349" s="34">
        <f t="shared" si="134"/>
        <v>100</v>
      </c>
      <c r="AV349" s="35">
        <f t="shared" si="135"/>
        <v>95.428571428571431</v>
      </c>
      <c r="AW349" s="43">
        <v>29.417142857142863</v>
      </c>
      <c r="AX349" s="38">
        <v>31.200000000000003</v>
      </c>
      <c r="AY349" s="36">
        <f t="shared" si="117"/>
        <v>94.285714285714292</v>
      </c>
      <c r="AZ349" s="38">
        <v>27.634285714285717</v>
      </c>
      <c r="BA349" s="38">
        <v>31.200000000000003</v>
      </c>
      <c r="BB349" s="36">
        <f t="shared" si="136"/>
        <v>88.571428571428569</v>
      </c>
      <c r="BC349" s="38">
        <v>29.417142857142863</v>
      </c>
      <c r="BD349" s="38">
        <v>31.200000000000003</v>
      </c>
      <c r="BE349" s="36">
        <f t="shared" si="118"/>
        <v>94.285714285714292</v>
      </c>
      <c r="BF349" s="37">
        <f t="shared" si="137"/>
        <v>93.142857142857139</v>
      </c>
      <c r="BG349" s="6">
        <f t="shared" si="138"/>
        <v>85.139010989010984</v>
      </c>
    </row>
    <row r="350" spans="1:245" s="45" customFormat="1" ht="15.75">
      <c r="A350" s="39"/>
      <c r="B350" s="4" t="s">
        <v>337</v>
      </c>
      <c r="C350" s="21">
        <v>22.400000000000002</v>
      </c>
      <c r="D350" s="8">
        <v>21</v>
      </c>
      <c r="E350" s="8">
        <v>21</v>
      </c>
      <c r="F350" s="22">
        <f t="shared" si="119"/>
        <v>1</v>
      </c>
      <c r="G350" s="8">
        <v>39</v>
      </c>
      <c r="H350" s="8">
        <v>39</v>
      </c>
      <c r="I350" s="23">
        <f t="shared" si="120"/>
        <v>1</v>
      </c>
      <c r="J350" s="24">
        <f t="shared" si="121"/>
        <v>100</v>
      </c>
      <c r="K350" s="8">
        <v>4</v>
      </c>
      <c r="L350" s="8">
        <v>4</v>
      </c>
      <c r="M350" s="25">
        <f t="shared" si="122"/>
        <v>100</v>
      </c>
      <c r="N350" s="21">
        <v>19.600000000000005</v>
      </c>
      <c r="O350" s="21">
        <v>20.533333333333339</v>
      </c>
      <c r="P350" s="26">
        <f t="shared" si="123"/>
        <v>0.95454545454545459</v>
      </c>
      <c r="Q350" s="21">
        <v>13.066666666666666</v>
      </c>
      <c r="R350" s="27">
        <v>16.8</v>
      </c>
      <c r="S350" s="26">
        <f t="shared" si="124"/>
        <v>0.77777777777777768</v>
      </c>
      <c r="T350" s="25">
        <f t="shared" si="125"/>
        <v>86.616161616161619</v>
      </c>
      <c r="U350" s="28">
        <f t="shared" si="126"/>
        <v>94.646464646464651</v>
      </c>
      <c r="V350" s="8">
        <v>5</v>
      </c>
      <c r="W350" s="8">
        <v>5</v>
      </c>
      <c r="X350" s="29">
        <v>100</v>
      </c>
      <c r="Y350" s="21">
        <v>21.466666666666669</v>
      </c>
      <c r="Z350" s="21">
        <v>22.400000000000002</v>
      </c>
      <c r="AA350" s="29">
        <f t="shared" si="127"/>
        <v>95.833333333333343</v>
      </c>
      <c r="AB350" s="30">
        <f t="shared" si="128"/>
        <v>97.916666666666671</v>
      </c>
      <c r="AC350" s="8">
        <v>0</v>
      </c>
      <c r="AD350" s="8">
        <v>5</v>
      </c>
      <c r="AE350" s="31">
        <f t="shared" si="129"/>
        <v>0</v>
      </c>
      <c r="AF350" s="8">
        <v>1</v>
      </c>
      <c r="AG350" s="8">
        <v>3</v>
      </c>
      <c r="AH350" s="31">
        <v>30</v>
      </c>
      <c r="AI350" s="32">
        <v>6</v>
      </c>
      <c r="AJ350" s="32">
        <v>6</v>
      </c>
      <c r="AK350" s="31">
        <f t="shared" si="130"/>
        <v>100</v>
      </c>
      <c r="AL350" s="33">
        <f t="shared" si="131"/>
        <v>42</v>
      </c>
      <c r="AM350" s="21">
        <v>21.466666666666669</v>
      </c>
      <c r="AN350" s="21">
        <v>22.400000000000002</v>
      </c>
      <c r="AO350" s="34">
        <f t="shared" si="132"/>
        <v>95.833333333333343</v>
      </c>
      <c r="AP350" s="21">
        <v>21.466666666666669</v>
      </c>
      <c r="AQ350" s="21">
        <v>22.400000000000002</v>
      </c>
      <c r="AR350" s="34">
        <f t="shared" si="133"/>
        <v>95.833333333333343</v>
      </c>
      <c r="AS350" s="21">
        <v>17.733333333333334</v>
      </c>
      <c r="AT350" s="21">
        <v>18.666666666666668</v>
      </c>
      <c r="AU350" s="34">
        <f t="shared" si="134"/>
        <v>95</v>
      </c>
      <c r="AV350" s="35">
        <f t="shared" si="135"/>
        <v>95.666666666666671</v>
      </c>
      <c r="AW350" s="27">
        <v>21.466666666666669</v>
      </c>
      <c r="AX350" s="21">
        <v>22.400000000000002</v>
      </c>
      <c r="AY350" s="36">
        <f t="shared" si="117"/>
        <v>95.833333333333343</v>
      </c>
      <c r="AZ350" s="21">
        <v>21.466666666666669</v>
      </c>
      <c r="BA350" s="21">
        <v>22.400000000000002</v>
      </c>
      <c r="BB350" s="36">
        <f t="shared" si="136"/>
        <v>95.833333333333343</v>
      </c>
      <c r="BC350" s="21">
        <v>21.466666666666669</v>
      </c>
      <c r="BD350" s="21">
        <v>22.400000000000002</v>
      </c>
      <c r="BE350" s="36">
        <f t="shared" si="118"/>
        <v>95.833333333333343</v>
      </c>
      <c r="BF350" s="37">
        <f t="shared" si="137"/>
        <v>95.833333333333343</v>
      </c>
      <c r="BG350" s="6">
        <f t="shared" si="138"/>
        <v>85.212626262626259</v>
      </c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</row>
    <row r="351" spans="1:245" ht="15.75">
      <c r="A351" s="39"/>
      <c r="B351" s="4" t="s">
        <v>406</v>
      </c>
      <c r="C351" s="38">
        <v>38.400000000000006</v>
      </c>
      <c r="D351" s="39">
        <v>16</v>
      </c>
      <c r="E351" s="39">
        <v>16</v>
      </c>
      <c r="F351" s="40">
        <f t="shared" si="119"/>
        <v>1</v>
      </c>
      <c r="G351" s="39">
        <v>39</v>
      </c>
      <c r="H351" s="39">
        <v>39</v>
      </c>
      <c r="I351" s="41">
        <f t="shared" si="120"/>
        <v>1</v>
      </c>
      <c r="J351" s="24">
        <f t="shared" si="121"/>
        <v>100</v>
      </c>
      <c r="K351" s="39">
        <v>4</v>
      </c>
      <c r="L351" s="39">
        <v>4</v>
      </c>
      <c r="M351" s="25">
        <f t="shared" si="122"/>
        <v>100</v>
      </c>
      <c r="N351" s="38">
        <v>37.64705882352942</v>
      </c>
      <c r="O351" s="38">
        <v>37.64705882352942</v>
      </c>
      <c r="P351" s="42">
        <f t="shared" si="123"/>
        <v>1</v>
      </c>
      <c r="Q351" s="38">
        <v>25.6</v>
      </c>
      <c r="R351" s="43">
        <v>26.352941176470591</v>
      </c>
      <c r="S351" s="42">
        <f t="shared" si="124"/>
        <v>0.97142857142857142</v>
      </c>
      <c r="T351" s="25">
        <f t="shared" si="125"/>
        <v>98.571428571428584</v>
      </c>
      <c r="U351" s="28">
        <f t="shared" si="126"/>
        <v>99.428571428571445</v>
      </c>
      <c r="V351" s="39">
        <v>5</v>
      </c>
      <c r="W351" s="39">
        <v>5</v>
      </c>
      <c r="X351" s="29">
        <v>100</v>
      </c>
      <c r="Y351" s="38">
        <v>36.894117647058827</v>
      </c>
      <c r="Z351" s="38">
        <v>38.400000000000006</v>
      </c>
      <c r="AA351" s="29">
        <f t="shared" si="127"/>
        <v>96.078431372549005</v>
      </c>
      <c r="AB351" s="30">
        <f t="shared" si="128"/>
        <v>98.039215686274503</v>
      </c>
      <c r="AC351" s="39">
        <v>0</v>
      </c>
      <c r="AD351" s="39">
        <v>5</v>
      </c>
      <c r="AE351" s="31">
        <f t="shared" si="129"/>
        <v>0</v>
      </c>
      <c r="AF351" s="39">
        <v>1</v>
      </c>
      <c r="AG351" s="39">
        <v>3</v>
      </c>
      <c r="AH351" s="31">
        <v>30</v>
      </c>
      <c r="AI351" s="44">
        <v>1</v>
      </c>
      <c r="AJ351" s="44">
        <v>1</v>
      </c>
      <c r="AK351" s="31">
        <f t="shared" si="130"/>
        <v>100</v>
      </c>
      <c r="AL351" s="33">
        <f t="shared" si="131"/>
        <v>42</v>
      </c>
      <c r="AM351" s="38">
        <v>37.64705882352942</v>
      </c>
      <c r="AN351" s="38">
        <v>38.400000000000006</v>
      </c>
      <c r="AO351" s="34">
        <f t="shared" si="132"/>
        <v>98.039215686274517</v>
      </c>
      <c r="AP351" s="38">
        <v>37.64705882352942</v>
      </c>
      <c r="AQ351" s="38">
        <v>38.400000000000006</v>
      </c>
      <c r="AR351" s="34">
        <f t="shared" si="133"/>
        <v>98.039215686274517</v>
      </c>
      <c r="AS351" s="38">
        <v>36.894117647058827</v>
      </c>
      <c r="AT351" s="38">
        <v>36.894117647058827</v>
      </c>
      <c r="AU351" s="34">
        <f t="shared" si="134"/>
        <v>100</v>
      </c>
      <c r="AV351" s="35">
        <f t="shared" si="135"/>
        <v>98.431372549019613</v>
      </c>
      <c r="AW351" s="43">
        <v>37.64705882352942</v>
      </c>
      <c r="AX351" s="38">
        <v>38.400000000000006</v>
      </c>
      <c r="AY351" s="36">
        <f t="shared" si="117"/>
        <v>98.039215686274517</v>
      </c>
      <c r="AZ351" s="38">
        <v>37.64705882352942</v>
      </c>
      <c r="BA351" s="38">
        <v>38.400000000000006</v>
      </c>
      <c r="BB351" s="36">
        <f t="shared" si="136"/>
        <v>98.039215686274517</v>
      </c>
      <c r="BC351" s="38">
        <v>37.64705882352942</v>
      </c>
      <c r="BD351" s="38">
        <v>38.400000000000006</v>
      </c>
      <c r="BE351" s="36">
        <f t="shared" si="118"/>
        <v>98.039215686274517</v>
      </c>
      <c r="BF351" s="37">
        <f t="shared" si="137"/>
        <v>98.039215686274517</v>
      </c>
      <c r="BG351" s="6">
        <f t="shared" si="138"/>
        <v>87.187675070028021</v>
      </c>
    </row>
    <row r="352" spans="1:245" s="45" customFormat="1" ht="15.75">
      <c r="A352" s="39"/>
      <c r="B352" s="4" t="s">
        <v>338</v>
      </c>
      <c r="C352" s="21">
        <v>14.4</v>
      </c>
      <c r="D352" s="8">
        <v>16</v>
      </c>
      <c r="E352" s="8">
        <v>21</v>
      </c>
      <c r="F352" s="22">
        <f t="shared" si="119"/>
        <v>0.76190476190476186</v>
      </c>
      <c r="G352" s="8">
        <v>39</v>
      </c>
      <c r="H352" s="8">
        <v>39</v>
      </c>
      <c r="I352" s="23">
        <f t="shared" si="120"/>
        <v>1</v>
      </c>
      <c r="J352" s="24">
        <f t="shared" si="121"/>
        <v>88.095238095238088</v>
      </c>
      <c r="K352" s="8">
        <v>4</v>
      </c>
      <c r="L352" s="8">
        <v>4</v>
      </c>
      <c r="M352" s="25">
        <f t="shared" si="122"/>
        <v>100</v>
      </c>
      <c r="N352" s="21">
        <v>11.999999999999998</v>
      </c>
      <c r="O352" s="21">
        <v>12.799999999999999</v>
      </c>
      <c r="P352" s="26">
        <f t="shared" si="123"/>
        <v>0.93749999999999989</v>
      </c>
      <c r="Q352" s="21">
        <v>11.999999999999998</v>
      </c>
      <c r="R352" s="27">
        <v>12.799999999999999</v>
      </c>
      <c r="S352" s="26">
        <f t="shared" si="124"/>
        <v>0.93749999999999989</v>
      </c>
      <c r="T352" s="25">
        <f t="shared" si="125"/>
        <v>93.749999999999986</v>
      </c>
      <c r="U352" s="28">
        <f t="shared" si="126"/>
        <v>93.928571428571416</v>
      </c>
      <c r="V352" s="8">
        <v>5</v>
      </c>
      <c r="W352" s="8">
        <v>5</v>
      </c>
      <c r="X352" s="29">
        <v>100</v>
      </c>
      <c r="Y352" s="21">
        <v>12</v>
      </c>
      <c r="Z352" s="21">
        <v>14.4</v>
      </c>
      <c r="AA352" s="29">
        <f t="shared" si="127"/>
        <v>83.333333333333329</v>
      </c>
      <c r="AB352" s="30">
        <f t="shared" si="128"/>
        <v>91.666666666666657</v>
      </c>
      <c r="AC352" s="8">
        <v>1</v>
      </c>
      <c r="AD352" s="8">
        <v>5</v>
      </c>
      <c r="AE352" s="31">
        <f t="shared" si="129"/>
        <v>20</v>
      </c>
      <c r="AF352" s="8">
        <v>1</v>
      </c>
      <c r="AG352" s="8">
        <v>3</v>
      </c>
      <c r="AH352" s="31">
        <v>30</v>
      </c>
      <c r="AI352" s="32">
        <v>1</v>
      </c>
      <c r="AJ352" s="32">
        <v>1</v>
      </c>
      <c r="AK352" s="31">
        <f t="shared" si="130"/>
        <v>100</v>
      </c>
      <c r="AL352" s="33">
        <f t="shared" si="131"/>
        <v>48</v>
      </c>
      <c r="AM352" s="21">
        <v>12</v>
      </c>
      <c r="AN352" s="21">
        <v>14.4</v>
      </c>
      <c r="AO352" s="34">
        <f t="shared" si="132"/>
        <v>83.333333333333329</v>
      </c>
      <c r="AP352" s="21">
        <v>12</v>
      </c>
      <c r="AQ352" s="21">
        <v>14.4</v>
      </c>
      <c r="AR352" s="34">
        <f t="shared" si="133"/>
        <v>83.333333333333329</v>
      </c>
      <c r="AS352" s="21">
        <v>11.999999999999998</v>
      </c>
      <c r="AT352" s="21">
        <v>12.799999999999999</v>
      </c>
      <c r="AU352" s="34">
        <f t="shared" si="134"/>
        <v>93.749999999999986</v>
      </c>
      <c r="AV352" s="35">
        <f t="shared" si="135"/>
        <v>85.416666666666671</v>
      </c>
      <c r="AW352" s="27">
        <v>12</v>
      </c>
      <c r="AX352" s="21">
        <v>14.4</v>
      </c>
      <c r="AY352" s="36">
        <f t="shared" si="117"/>
        <v>83.333333333333329</v>
      </c>
      <c r="AZ352" s="21">
        <v>12</v>
      </c>
      <c r="BA352" s="21">
        <v>14.4</v>
      </c>
      <c r="BB352" s="36">
        <f t="shared" si="136"/>
        <v>83.333333333333329</v>
      </c>
      <c r="BC352" s="21">
        <v>12.799999999999999</v>
      </c>
      <c r="BD352" s="21">
        <v>14.4</v>
      </c>
      <c r="BE352" s="36">
        <f t="shared" si="118"/>
        <v>88.888888888888886</v>
      </c>
      <c r="BF352" s="37">
        <f t="shared" si="137"/>
        <v>86.111111111111114</v>
      </c>
      <c r="BG352" s="6">
        <f t="shared" si="138"/>
        <v>81.024603174603186</v>
      </c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</row>
    <row r="353" spans="1:245" ht="15.75">
      <c r="A353" s="39"/>
      <c r="B353" s="4" t="s">
        <v>407</v>
      </c>
      <c r="C353" s="21">
        <v>41.6</v>
      </c>
      <c r="D353" s="8">
        <v>20</v>
      </c>
      <c r="E353" s="8">
        <v>20</v>
      </c>
      <c r="F353" s="22">
        <f t="shared" si="119"/>
        <v>1</v>
      </c>
      <c r="G353" s="8">
        <v>39</v>
      </c>
      <c r="H353" s="8">
        <v>39</v>
      </c>
      <c r="I353" s="23">
        <f t="shared" si="120"/>
        <v>1</v>
      </c>
      <c r="J353" s="24">
        <f t="shared" si="121"/>
        <v>100</v>
      </c>
      <c r="K353" s="8">
        <v>4</v>
      </c>
      <c r="L353" s="8">
        <v>4</v>
      </c>
      <c r="M353" s="25">
        <f t="shared" si="122"/>
        <v>100</v>
      </c>
      <c r="N353" s="21">
        <v>36.664406779661022</v>
      </c>
      <c r="O353" s="21">
        <v>38.779661016949156</v>
      </c>
      <c r="P353" s="26">
        <f t="shared" si="123"/>
        <v>0.94545454545454555</v>
      </c>
      <c r="Q353" s="21">
        <v>36.57931034482759</v>
      </c>
      <c r="R353" s="27">
        <v>38.731034482758623</v>
      </c>
      <c r="S353" s="26">
        <f t="shared" si="124"/>
        <v>0.94444444444444442</v>
      </c>
      <c r="T353" s="25">
        <f t="shared" si="125"/>
        <v>94.494949494949495</v>
      </c>
      <c r="U353" s="28">
        <f t="shared" si="126"/>
        <v>97.797979797979792</v>
      </c>
      <c r="V353" s="8">
        <v>5</v>
      </c>
      <c r="W353" s="8">
        <v>5</v>
      </c>
      <c r="X353" s="29">
        <v>100</v>
      </c>
      <c r="Y353" s="21">
        <v>37.95087719298246</v>
      </c>
      <c r="Z353" s="21">
        <v>41.6</v>
      </c>
      <c r="AA353" s="29">
        <f t="shared" si="127"/>
        <v>91.228070175438603</v>
      </c>
      <c r="AB353" s="30">
        <f t="shared" si="128"/>
        <v>95.614035087719301</v>
      </c>
      <c r="AC353" s="8">
        <v>0</v>
      </c>
      <c r="AD353" s="8">
        <v>5</v>
      </c>
      <c r="AE353" s="31">
        <f t="shared" si="129"/>
        <v>0</v>
      </c>
      <c r="AF353" s="8">
        <v>1</v>
      </c>
      <c r="AG353" s="8">
        <v>3</v>
      </c>
      <c r="AH353" s="31">
        <v>30</v>
      </c>
      <c r="AI353" s="32">
        <v>4</v>
      </c>
      <c r="AJ353" s="32">
        <v>4</v>
      </c>
      <c r="AK353" s="31">
        <f t="shared" si="130"/>
        <v>100</v>
      </c>
      <c r="AL353" s="33">
        <f t="shared" si="131"/>
        <v>42</v>
      </c>
      <c r="AM353" s="21">
        <v>39.410526315789475</v>
      </c>
      <c r="AN353" s="21">
        <v>41.6</v>
      </c>
      <c r="AO353" s="34">
        <f t="shared" si="132"/>
        <v>94.736842105263165</v>
      </c>
      <c r="AP353" s="21">
        <v>39.410526315789475</v>
      </c>
      <c r="AQ353" s="21">
        <v>41.6</v>
      </c>
      <c r="AR353" s="34">
        <f t="shared" si="133"/>
        <v>94.736842105263165</v>
      </c>
      <c r="AS353" s="21">
        <v>35.031578947368423</v>
      </c>
      <c r="AT353" s="21">
        <v>36.491228070175445</v>
      </c>
      <c r="AU353" s="34">
        <f t="shared" si="134"/>
        <v>95.999999999999986</v>
      </c>
      <c r="AV353" s="35">
        <f t="shared" si="135"/>
        <v>94.989473684210537</v>
      </c>
      <c r="AW353" s="27">
        <v>38.680701754385964</v>
      </c>
      <c r="AX353" s="21">
        <v>41.6</v>
      </c>
      <c r="AY353" s="36">
        <f t="shared" si="117"/>
        <v>92.982456140350877</v>
      </c>
      <c r="AZ353" s="21">
        <v>38.680701754385964</v>
      </c>
      <c r="BA353" s="21">
        <v>41.6</v>
      </c>
      <c r="BB353" s="36">
        <f t="shared" si="136"/>
        <v>92.982456140350877</v>
      </c>
      <c r="BC353" s="21">
        <v>39.410526315789475</v>
      </c>
      <c r="BD353" s="21">
        <v>41.6</v>
      </c>
      <c r="BE353" s="36">
        <f t="shared" si="118"/>
        <v>94.736842105263165</v>
      </c>
      <c r="BF353" s="37">
        <f t="shared" si="137"/>
        <v>93.859649122807014</v>
      </c>
      <c r="BG353" s="6">
        <f t="shared" si="138"/>
        <v>84.852227538543318</v>
      </c>
    </row>
    <row r="354" spans="1:245" s="39" customFormat="1" ht="15.75">
      <c r="B354" s="4" t="s">
        <v>409</v>
      </c>
      <c r="C354" s="38">
        <v>52.800000000000004</v>
      </c>
      <c r="D354" s="39">
        <v>21</v>
      </c>
      <c r="E354" s="39">
        <v>21</v>
      </c>
      <c r="F354" s="40">
        <f t="shared" si="119"/>
        <v>1</v>
      </c>
      <c r="G354" s="39">
        <v>39</v>
      </c>
      <c r="H354" s="39">
        <v>39</v>
      </c>
      <c r="I354" s="41">
        <f t="shared" si="120"/>
        <v>1</v>
      </c>
      <c r="J354" s="24">
        <f t="shared" si="121"/>
        <v>100</v>
      </c>
      <c r="K354" s="39">
        <v>4</v>
      </c>
      <c r="L354" s="39">
        <v>4</v>
      </c>
      <c r="M354" s="25">
        <f t="shared" si="122"/>
        <v>100</v>
      </c>
      <c r="N354" s="38">
        <v>51.446153846153848</v>
      </c>
      <c r="O354" s="38">
        <v>51.446153846153848</v>
      </c>
      <c r="P354" s="42">
        <f t="shared" si="123"/>
        <v>1</v>
      </c>
      <c r="Q354" s="38">
        <v>46.030769230769231</v>
      </c>
      <c r="R354" s="43">
        <v>46.707692307692312</v>
      </c>
      <c r="S354" s="42">
        <f t="shared" si="124"/>
        <v>0.98550724637681153</v>
      </c>
      <c r="T354" s="25">
        <f t="shared" si="125"/>
        <v>99.275362318840578</v>
      </c>
      <c r="U354" s="28">
        <f t="shared" si="126"/>
        <v>99.710144927536234</v>
      </c>
      <c r="V354" s="39">
        <v>5</v>
      </c>
      <c r="W354" s="39">
        <v>5</v>
      </c>
      <c r="X354" s="29">
        <v>100</v>
      </c>
      <c r="Y354" s="38">
        <v>52.114285714285721</v>
      </c>
      <c r="Z354" s="38">
        <v>52.800000000000004</v>
      </c>
      <c r="AA354" s="29">
        <f t="shared" si="127"/>
        <v>98.701298701298697</v>
      </c>
      <c r="AB354" s="30">
        <f t="shared" si="128"/>
        <v>99.350649350649348</v>
      </c>
      <c r="AC354" s="39">
        <v>0</v>
      </c>
      <c r="AD354" s="39">
        <v>5</v>
      </c>
      <c r="AE354" s="31">
        <f t="shared" si="129"/>
        <v>0</v>
      </c>
      <c r="AF354" s="39">
        <v>3</v>
      </c>
      <c r="AG354" s="39">
        <v>3</v>
      </c>
      <c r="AH354" s="31">
        <f>AF354*100/3</f>
        <v>100</v>
      </c>
      <c r="AI354" s="44">
        <v>4</v>
      </c>
      <c r="AJ354" s="44">
        <v>4</v>
      </c>
      <c r="AK354" s="31">
        <f t="shared" si="130"/>
        <v>100</v>
      </c>
      <c r="AL354" s="33">
        <f t="shared" si="131"/>
        <v>70</v>
      </c>
      <c r="AM354" s="38">
        <v>52.800000000000004</v>
      </c>
      <c r="AN354" s="38">
        <v>52.800000000000004</v>
      </c>
      <c r="AO354" s="34">
        <f t="shared" si="132"/>
        <v>100</v>
      </c>
      <c r="AP354" s="38">
        <v>52.800000000000004</v>
      </c>
      <c r="AQ354" s="38">
        <v>52.800000000000004</v>
      </c>
      <c r="AR354" s="34">
        <f t="shared" si="133"/>
        <v>100</v>
      </c>
      <c r="AS354" s="38">
        <v>49.326315789473689</v>
      </c>
      <c r="AT354" s="38">
        <v>49.326315789473689</v>
      </c>
      <c r="AU354" s="34">
        <f t="shared" si="134"/>
        <v>100</v>
      </c>
      <c r="AV354" s="35">
        <f t="shared" si="135"/>
        <v>100</v>
      </c>
      <c r="AW354" s="43">
        <v>52.800000000000004</v>
      </c>
      <c r="AX354" s="38">
        <v>52.800000000000004</v>
      </c>
      <c r="AY354" s="36">
        <f t="shared" si="117"/>
        <v>100</v>
      </c>
      <c r="AZ354" s="38">
        <v>52.800000000000004</v>
      </c>
      <c r="BA354" s="38">
        <v>52.800000000000004</v>
      </c>
      <c r="BB354" s="36">
        <f t="shared" si="136"/>
        <v>100</v>
      </c>
      <c r="BC354" s="38">
        <v>52.800000000000004</v>
      </c>
      <c r="BD354" s="38">
        <v>52.800000000000004</v>
      </c>
      <c r="BE354" s="36">
        <f t="shared" si="118"/>
        <v>100</v>
      </c>
      <c r="BF354" s="37">
        <f t="shared" si="137"/>
        <v>100</v>
      </c>
      <c r="BG354" s="6">
        <f t="shared" si="138"/>
        <v>93.812158855637122</v>
      </c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</row>
    <row r="355" spans="1:245" ht="15.75">
      <c r="A355" s="39"/>
      <c r="B355" s="4" t="s">
        <v>410</v>
      </c>
      <c r="C355" s="21">
        <v>50.400000000000006</v>
      </c>
      <c r="D355" s="8">
        <v>23</v>
      </c>
      <c r="E355" s="8">
        <v>23</v>
      </c>
      <c r="F355" s="22">
        <f t="shared" si="119"/>
        <v>1</v>
      </c>
      <c r="G355" s="8">
        <v>38</v>
      </c>
      <c r="H355" s="8">
        <v>39</v>
      </c>
      <c r="I355" s="23">
        <f t="shared" si="120"/>
        <v>0.97435897435897434</v>
      </c>
      <c r="J355" s="24">
        <f t="shared" si="121"/>
        <v>98.71794871794873</v>
      </c>
      <c r="K355" s="8">
        <v>4</v>
      </c>
      <c r="L355" s="8">
        <v>4</v>
      </c>
      <c r="M355" s="25">
        <f t="shared" si="122"/>
        <v>100</v>
      </c>
      <c r="N355" s="21">
        <v>36.35409836065574</v>
      </c>
      <c r="O355" s="21">
        <v>38.832786885245902</v>
      </c>
      <c r="P355" s="26">
        <f t="shared" si="123"/>
        <v>0.93617021276595747</v>
      </c>
      <c r="Q355" s="21">
        <v>21.481967213114757</v>
      </c>
      <c r="R355" s="27">
        <v>24.78688524590164</v>
      </c>
      <c r="S355" s="26">
        <f t="shared" si="124"/>
        <v>0.86666666666666681</v>
      </c>
      <c r="T355" s="25">
        <f t="shared" si="125"/>
        <v>90.141843971631204</v>
      </c>
      <c r="U355" s="28">
        <f t="shared" si="126"/>
        <v>95.672122204037095</v>
      </c>
      <c r="V355" s="8">
        <v>5</v>
      </c>
      <c r="W355" s="8">
        <v>5</v>
      </c>
      <c r="X355" s="29">
        <v>100</v>
      </c>
      <c r="Y355" s="21">
        <v>41.311475409836071</v>
      </c>
      <c r="Z355" s="21">
        <v>50.400000000000006</v>
      </c>
      <c r="AA355" s="29">
        <f t="shared" si="127"/>
        <v>81.967213114754102</v>
      </c>
      <c r="AB355" s="30">
        <f t="shared" si="128"/>
        <v>90.983606557377044</v>
      </c>
      <c r="AC355" s="8">
        <v>0</v>
      </c>
      <c r="AD355" s="8">
        <v>5</v>
      </c>
      <c r="AE355" s="31">
        <f t="shared" si="129"/>
        <v>0</v>
      </c>
      <c r="AF355" s="8">
        <v>1</v>
      </c>
      <c r="AG355" s="8">
        <v>3</v>
      </c>
      <c r="AH355" s="31">
        <v>30</v>
      </c>
      <c r="AI355" s="32">
        <v>6</v>
      </c>
      <c r="AJ355" s="32">
        <v>7</v>
      </c>
      <c r="AK355" s="31">
        <f t="shared" si="130"/>
        <v>85.714285714285708</v>
      </c>
      <c r="AL355" s="33">
        <f t="shared" si="131"/>
        <v>37.714285714285708</v>
      </c>
      <c r="AM355" s="21">
        <v>38.832786885245902</v>
      </c>
      <c r="AN355" s="21">
        <v>50.400000000000006</v>
      </c>
      <c r="AO355" s="34">
        <f t="shared" si="132"/>
        <v>77.049180327868854</v>
      </c>
      <c r="AP355" s="21">
        <v>45.442622950819668</v>
      </c>
      <c r="AQ355" s="21">
        <v>50.400000000000006</v>
      </c>
      <c r="AR355" s="34">
        <f t="shared" si="133"/>
        <v>90.163934426229488</v>
      </c>
      <c r="AS355" s="21">
        <v>36.35409836065574</v>
      </c>
      <c r="AT355" s="21">
        <v>37.180327868852466</v>
      </c>
      <c r="AU355" s="34">
        <f t="shared" si="134"/>
        <v>97.777777777777757</v>
      </c>
      <c r="AV355" s="35">
        <f t="shared" si="135"/>
        <v>86.440801457194894</v>
      </c>
      <c r="AW355" s="27">
        <v>45</v>
      </c>
      <c r="AX355" s="21">
        <v>50.400000000000006</v>
      </c>
      <c r="AY355" s="36">
        <f t="shared" si="117"/>
        <v>89.285714285714278</v>
      </c>
      <c r="AZ355" s="21">
        <v>46</v>
      </c>
      <c r="BA355" s="21">
        <v>50.400000000000006</v>
      </c>
      <c r="BB355" s="36">
        <f t="shared" si="136"/>
        <v>91.269841269841251</v>
      </c>
      <c r="BC355" s="21">
        <v>44.616393442622957</v>
      </c>
      <c r="BD355" s="21">
        <v>50.400000000000006</v>
      </c>
      <c r="BE355" s="36">
        <f t="shared" si="118"/>
        <v>88.52459016393442</v>
      </c>
      <c r="BF355" s="37">
        <f t="shared" si="137"/>
        <v>89.301977621649741</v>
      </c>
      <c r="BG355" s="6">
        <f t="shared" si="138"/>
        <v>80.022558710908896</v>
      </c>
    </row>
    <row r="356" spans="1:245" ht="15.75">
      <c r="A356" s="39"/>
      <c r="B356" s="4" t="s">
        <v>411</v>
      </c>
      <c r="C356" s="21">
        <v>21.6</v>
      </c>
      <c r="D356" s="8">
        <v>15</v>
      </c>
      <c r="E356" s="8">
        <v>15</v>
      </c>
      <c r="F356" s="22">
        <f t="shared" si="119"/>
        <v>1</v>
      </c>
      <c r="G356" s="8">
        <v>39</v>
      </c>
      <c r="H356" s="8">
        <v>39</v>
      </c>
      <c r="I356" s="23">
        <f t="shared" si="120"/>
        <v>1</v>
      </c>
      <c r="J356" s="24">
        <f t="shared" si="121"/>
        <v>100</v>
      </c>
      <c r="K356" s="8">
        <v>4</v>
      </c>
      <c r="L356" s="8">
        <v>4</v>
      </c>
      <c r="M356" s="25">
        <f t="shared" si="122"/>
        <v>100</v>
      </c>
      <c r="N356" s="21">
        <v>17.485714285714288</v>
      </c>
      <c r="O356" s="21">
        <v>19.542857142857144</v>
      </c>
      <c r="P356" s="26">
        <f t="shared" si="123"/>
        <v>0.89473684210526316</v>
      </c>
      <c r="Q356" s="21">
        <v>15.428571428571431</v>
      </c>
      <c r="R356" s="27">
        <v>15.428571428571431</v>
      </c>
      <c r="S356" s="26">
        <f t="shared" si="124"/>
        <v>1</v>
      </c>
      <c r="T356" s="25">
        <f t="shared" si="125"/>
        <v>94.736842105263165</v>
      </c>
      <c r="U356" s="28">
        <f t="shared" si="126"/>
        <v>97.89473684210526</v>
      </c>
      <c r="V356" s="8">
        <v>5</v>
      </c>
      <c r="W356" s="8">
        <v>5</v>
      </c>
      <c r="X356" s="29">
        <v>100</v>
      </c>
      <c r="Y356" s="21">
        <v>17.485714285714288</v>
      </c>
      <c r="Z356" s="21">
        <v>21.6</v>
      </c>
      <c r="AA356" s="29">
        <f t="shared" si="127"/>
        <v>80.952380952380949</v>
      </c>
      <c r="AB356" s="30">
        <f t="shared" si="128"/>
        <v>90.476190476190482</v>
      </c>
      <c r="AC356" s="8">
        <v>0</v>
      </c>
      <c r="AD356" s="8">
        <v>5</v>
      </c>
      <c r="AE356" s="31">
        <f t="shared" si="129"/>
        <v>0</v>
      </c>
      <c r="AF356" s="8">
        <v>1</v>
      </c>
      <c r="AG356" s="8">
        <v>3</v>
      </c>
      <c r="AH356" s="31">
        <v>30</v>
      </c>
      <c r="AI356" s="32">
        <v>1</v>
      </c>
      <c r="AJ356" s="32">
        <v>1</v>
      </c>
      <c r="AK356" s="31">
        <f t="shared" si="130"/>
        <v>100</v>
      </c>
      <c r="AL356" s="33">
        <f t="shared" si="131"/>
        <v>42</v>
      </c>
      <c r="AM356" s="21">
        <v>18.514285714285716</v>
      </c>
      <c r="AN356" s="21">
        <v>21.6</v>
      </c>
      <c r="AO356" s="34">
        <f t="shared" si="132"/>
        <v>85.714285714285722</v>
      </c>
      <c r="AP356" s="21">
        <v>18.514285714285716</v>
      </c>
      <c r="AQ356" s="21">
        <v>21.6</v>
      </c>
      <c r="AR356" s="34">
        <f t="shared" si="133"/>
        <v>85.714285714285722</v>
      </c>
      <c r="AS356" s="21">
        <v>12.342857142857145</v>
      </c>
      <c r="AT356" s="21">
        <v>12.342857142857145</v>
      </c>
      <c r="AU356" s="34">
        <f t="shared" si="134"/>
        <v>100</v>
      </c>
      <c r="AV356" s="35">
        <f t="shared" si="135"/>
        <v>88.571428571428584</v>
      </c>
      <c r="AW356" s="27">
        <v>18.514285714285716</v>
      </c>
      <c r="AX356" s="21">
        <v>21.6</v>
      </c>
      <c r="AY356" s="36">
        <f t="shared" si="117"/>
        <v>85.714285714285722</v>
      </c>
      <c r="AZ356" s="21">
        <v>17.485714285714288</v>
      </c>
      <c r="BA356" s="21">
        <v>21.6</v>
      </c>
      <c r="BB356" s="36">
        <f t="shared" si="136"/>
        <v>80.952380952380949</v>
      </c>
      <c r="BC356" s="21">
        <v>18.514285714285716</v>
      </c>
      <c r="BD356" s="21">
        <v>21.6</v>
      </c>
      <c r="BE356" s="36">
        <f t="shared" si="118"/>
        <v>85.714285714285722</v>
      </c>
      <c r="BF356" s="37">
        <f t="shared" si="137"/>
        <v>84.761904761904759</v>
      </c>
      <c r="BG356" s="6">
        <f t="shared" si="138"/>
        <v>80.74085213032582</v>
      </c>
    </row>
    <row r="357" spans="1:245" s="45" customFormat="1" ht="15.75">
      <c r="A357" s="39"/>
      <c r="B357" s="4" t="s">
        <v>413</v>
      </c>
      <c r="C357" s="21">
        <v>50.400000000000006</v>
      </c>
      <c r="D357" s="8">
        <v>14</v>
      </c>
      <c r="E357" s="8">
        <v>20</v>
      </c>
      <c r="F357" s="22">
        <f t="shared" si="119"/>
        <v>0.7</v>
      </c>
      <c r="G357" s="8">
        <v>36</v>
      </c>
      <c r="H357" s="8">
        <v>39</v>
      </c>
      <c r="I357" s="23">
        <f t="shared" si="120"/>
        <v>0.92307692307692313</v>
      </c>
      <c r="J357" s="24">
        <f t="shared" si="121"/>
        <v>81.15384615384616</v>
      </c>
      <c r="K357" s="8">
        <v>4</v>
      </c>
      <c r="L357" s="8">
        <v>4</v>
      </c>
      <c r="M357" s="25">
        <f t="shared" si="122"/>
        <v>100</v>
      </c>
      <c r="N357" s="21">
        <v>32.76</v>
      </c>
      <c r="O357" s="21">
        <v>34.44</v>
      </c>
      <c r="P357" s="26">
        <f t="shared" si="123"/>
        <v>0.95121951219512191</v>
      </c>
      <c r="Q357" s="21">
        <v>26.040000000000003</v>
      </c>
      <c r="R357" s="27">
        <v>29.400000000000006</v>
      </c>
      <c r="S357" s="26">
        <f t="shared" si="124"/>
        <v>0.88571428571428568</v>
      </c>
      <c r="T357" s="25">
        <f t="shared" si="125"/>
        <v>91.846689895470377</v>
      </c>
      <c r="U357" s="28">
        <f t="shared" si="126"/>
        <v>91.084829804342007</v>
      </c>
      <c r="V357" s="8">
        <v>5</v>
      </c>
      <c r="W357" s="8">
        <v>5</v>
      </c>
      <c r="X357" s="29">
        <v>100</v>
      </c>
      <c r="Y357" s="21">
        <v>36.120000000000005</v>
      </c>
      <c r="Z357" s="21">
        <v>50.400000000000006</v>
      </c>
      <c r="AA357" s="29">
        <f t="shared" si="127"/>
        <v>71.666666666666671</v>
      </c>
      <c r="AB357" s="30">
        <f t="shared" si="128"/>
        <v>85.833333333333343</v>
      </c>
      <c r="AC357" s="8">
        <v>0</v>
      </c>
      <c r="AD357" s="8">
        <v>5</v>
      </c>
      <c r="AE357" s="31">
        <f t="shared" si="129"/>
        <v>0</v>
      </c>
      <c r="AF357" s="8">
        <v>2</v>
      </c>
      <c r="AG357" s="8">
        <v>3</v>
      </c>
      <c r="AH357" s="31">
        <v>60</v>
      </c>
      <c r="AI357" s="32">
        <v>2</v>
      </c>
      <c r="AJ357" s="32">
        <v>2</v>
      </c>
      <c r="AK357" s="31">
        <f t="shared" si="130"/>
        <v>100</v>
      </c>
      <c r="AL357" s="33">
        <f t="shared" si="131"/>
        <v>54</v>
      </c>
      <c r="AM357" s="21">
        <v>45.274576271186447</v>
      </c>
      <c r="AN357" s="21">
        <v>50.400000000000006</v>
      </c>
      <c r="AO357" s="34">
        <f t="shared" si="132"/>
        <v>89.830508474576277</v>
      </c>
      <c r="AP357" s="21">
        <v>50.400000000000006</v>
      </c>
      <c r="AQ357" s="21">
        <v>50.400000000000006</v>
      </c>
      <c r="AR357" s="34">
        <f t="shared" si="133"/>
        <v>100</v>
      </c>
      <c r="AS357" s="21">
        <v>37.586440677966102</v>
      </c>
      <c r="AT357" s="21">
        <v>41.003389830508475</v>
      </c>
      <c r="AU357" s="34">
        <f t="shared" si="134"/>
        <v>91.666666666666657</v>
      </c>
      <c r="AV357" s="35">
        <f t="shared" si="135"/>
        <v>94.265536723163834</v>
      </c>
      <c r="AW357" s="27">
        <v>46.055172413793109</v>
      </c>
      <c r="AX357" s="21">
        <v>50.400000000000006</v>
      </c>
      <c r="AY357" s="36">
        <f t="shared" si="117"/>
        <v>91.379310344827587</v>
      </c>
      <c r="AZ357" s="21">
        <v>35.627586206896552</v>
      </c>
      <c r="BA357" s="21">
        <v>50.400000000000006</v>
      </c>
      <c r="BB357" s="36">
        <f t="shared" si="136"/>
        <v>70.689655172413794</v>
      </c>
      <c r="BC357" s="21">
        <v>48.662068965517243</v>
      </c>
      <c r="BD357" s="21">
        <v>50.400000000000006</v>
      </c>
      <c r="BE357" s="36">
        <f t="shared" si="118"/>
        <v>96.551724137931032</v>
      </c>
      <c r="BF357" s="37">
        <f t="shared" si="137"/>
        <v>89.827586206896541</v>
      </c>
      <c r="BG357" s="6">
        <f t="shared" si="138"/>
        <v>83.002257213547139</v>
      </c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</row>
    <row r="358" spans="1:245" ht="15.75">
      <c r="A358" s="39"/>
      <c r="B358" s="4" t="s">
        <v>389</v>
      </c>
      <c r="C358" s="21">
        <v>61.2</v>
      </c>
      <c r="D358" s="8">
        <v>21</v>
      </c>
      <c r="E358" s="8">
        <v>21</v>
      </c>
      <c r="F358" s="22">
        <f t="shared" si="119"/>
        <v>1</v>
      </c>
      <c r="G358" s="8">
        <v>39</v>
      </c>
      <c r="H358" s="8">
        <v>39</v>
      </c>
      <c r="I358" s="23">
        <f t="shared" si="120"/>
        <v>1</v>
      </c>
      <c r="J358" s="24">
        <f t="shared" si="121"/>
        <v>100</v>
      </c>
      <c r="K358" s="8">
        <v>4</v>
      </c>
      <c r="L358" s="8">
        <v>4</v>
      </c>
      <c r="M358" s="25">
        <f t="shared" si="122"/>
        <v>100</v>
      </c>
      <c r="N358" s="21">
        <v>58.25060240963856</v>
      </c>
      <c r="O358" s="21">
        <v>58.987951807228917</v>
      </c>
      <c r="P358" s="26">
        <f t="shared" si="123"/>
        <v>0.98750000000000004</v>
      </c>
      <c r="Q358" s="21">
        <v>50.139759036144582</v>
      </c>
      <c r="R358" s="27">
        <v>50.139759036144582</v>
      </c>
      <c r="S358" s="26">
        <f t="shared" si="124"/>
        <v>1</v>
      </c>
      <c r="T358" s="25">
        <f t="shared" si="125"/>
        <v>99.375</v>
      </c>
      <c r="U358" s="28">
        <f t="shared" si="126"/>
        <v>99.75</v>
      </c>
      <c r="V358" s="8">
        <v>5</v>
      </c>
      <c r="W358" s="8">
        <v>5</v>
      </c>
      <c r="X358" s="29">
        <v>100</v>
      </c>
      <c r="Y358" s="21">
        <v>60.462650602409646</v>
      </c>
      <c r="Z358" s="21">
        <v>61.2</v>
      </c>
      <c r="AA358" s="29">
        <f t="shared" si="127"/>
        <v>98.795180722891573</v>
      </c>
      <c r="AB358" s="30">
        <f t="shared" si="128"/>
        <v>99.397590361445793</v>
      </c>
      <c r="AC358" s="8">
        <v>1</v>
      </c>
      <c r="AD358" s="8">
        <v>5</v>
      </c>
      <c r="AE358" s="31">
        <f t="shared" si="129"/>
        <v>20</v>
      </c>
      <c r="AF358" s="8">
        <v>1</v>
      </c>
      <c r="AG358" s="8">
        <v>3</v>
      </c>
      <c r="AH358" s="31">
        <v>30</v>
      </c>
      <c r="AI358" s="32">
        <v>2</v>
      </c>
      <c r="AJ358" s="32">
        <v>2</v>
      </c>
      <c r="AK358" s="31">
        <f t="shared" si="130"/>
        <v>100</v>
      </c>
      <c r="AL358" s="33">
        <f t="shared" si="131"/>
        <v>48</v>
      </c>
      <c r="AM358" s="21">
        <v>59.725301204819282</v>
      </c>
      <c r="AN358" s="21">
        <v>61.2</v>
      </c>
      <c r="AO358" s="34">
        <f t="shared" si="132"/>
        <v>97.590361445783131</v>
      </c>
      <c r="AP358" s="21">
        <v>60.462650602409646</v>
      </c>
      <c r="AQ358" s="21">
        <v>61.2</v>
      </c>
      <c r="AR358" s="34">
        <f t="shared" si="133"/>
        <v>98.795180722891573</v>
      </c>
      <c r="AS358" s="21">
        <v>51.614457831325296</v>
      </c>
      <c r="AT358" s="21">
        <v>51.614457831325296</v>
      </c>
      <c r="AU358" s="34">
        <f t="shared" si="134"/>
        <v>100</v>
      </c>
      <c r="AV358" s="35">
        <f t="shared" si="135"/>
        <v>98.55421686746989</v>
      </c>
      <c r="AW358" s="27">
        <v>61.2</v>
      </c>
      <c r="AX358" s="21">
        <v>61.2</v>
      </c>
      <c r="AY358" s="36">
        <f t="shared" si="117"/>
        <v>100</v>
      </c>
      <c r="AZ358" s="21">
        <v>58.960975609756098</v>
      </c>
      <c r="BA358" s="21">
        <v>61.2</v>
      </c>
      <c r="BB358" s="36">
        <f t="shared" si="136"/>
        <v>96.341463414634148</v>
      </c>
      <c r="BC358" s="21">
        <v>60.453658536585365</v>
      </c>
      <c r="BD358" s="21">
        <v>61.2</v>
      </c>
      <c r="BE358" s="36">
        <f t="shared" si="118"/>
        <v>98.780487804878049</v>
      </c>
      <c r="BF358" s="37">
        <f t="shared" si="137"/>
        <v>98.658536585365852</v>
      </c>
      <c r="BG358" s="6">
        <f t="shared" si="138"/>
        <v>88.872068762856316</v>
      </c>
    </row>
    <row r="359" spans="1:245" s="45" customFormat="1" ht="15.75">
      <c r="A359" s="39"/>
      <c r="B359" s="4" t="s">
        <v>367</v>
      </c>
      <c r="C359" s="21">
        <v>42</v>
      </c>
      <c r="D359" s="8">
        <v>13</v>
      </c>
      <c r="E359" s="8">
        <v>20</v>
      </c>
      <c r="F359" s="22">
        <f t="shared" si="119"/>
        <v>0.65</v>
      </c>
      <c r="G359" s="8">
        <v>39</v>
      </c>
      <c r="H359" s="8">
        <v>39</v>
      </c>
      <c r="I359" s="23">
        <f t="shared" si="120"/>
        <v>1</v>
      </c>
      <c r="J359" s="24">
        <f t="shared" si="121"/>
        <v>82.5</v>
      </c>
      <c r="K359" s="8">
        <v>4</v>
      </c>
      <c r="L359" s="8">
        <v>4</v>
      </c>
      <c r="M359" s="25">
        <f t="shared" si="122"/>
        <v>100</v>
      </c>
      <c r="N359" s="21">
        <v>34.730769230769226</v>
      </c>
      <c r="O359" s="21">
        <v>36.34615384615384</v>
      </c>
      <c r="P359" s="26">
        <f t="shared" si="123"/>
        <v>0.9555555555555556</v>
      </c>
      <c r="Q359" s="21">
        <v>27.46153846153846</v>
      </c>
      <c r="R359" s="27">
        <v>28.269230769230766</v>
      </c>
      <c r="S359" s="26">
        <f t="shared" si="124"/>
        <v>0.97142857142857142</v>
      </c>
      <c r="T359" s="25">
        <f t="shared" si="125"/>
        <v>96.349206349206355</v>
      </c>
      <c r="U359" s="28">
        <f t="shared" si="126"/>
        <v>93.289682539682545</v>
      </c>
      <c r="V359" s="8">
        <v>5</v>
      </c>
      <c r="W359" s="8">
        <v>5</v>
      </c>
      <c r="X359" s="29">
        <v>100</v>
      </c>
      <c r="Y359" s="21">
        <v>30.692307692307693</v>
      </c>
      <c r="Z359" s="21">
        <v>42</v>
      </c>
      <c r="AA359" s="29">
        <f t="shared" si="127"/>
        <v>73.07692307692308</v>
      </c>
      <c r="AB359" s="30">
        <f t="shared" si="128"/>
        <v>86.538461538461547</v>
      </c>
      <c r="AC359" s="8">
        <v>0</v>
      </c>
      <c r="AD359" s="8">
        <v>5</v>
      </c>
      <c r="AE359" s="31">
        <f t="shared" si="129"/>
        <v>0</v>
      </c>
      <c r="AF359" s="8">
        <v>2</v>
      </c>
      <c r="AG359" s="8">
        <v>3</v>
      </c>
      <c r="AH359" s="31">
        <v>60</v>
      </c>
      <c r="AI359" s="32">
        <v>1</v>
      </c>
      <c r="AJ359" s="32">
        <v>1</v>
      </c>
      <c r="AK359" s="31">
        <f t="shared" si="130"/>
        <v>100</v>
      </c>
      <c r="AL359" s="33">
        <f t="shared" si="131"/>
        <v>54</v>
      </c>
      <c r="AM359" s="21">
        <v>41.192307692307693</v>
      </c>
      <c r="AN359" s="21">
        <v>42</v>
      </c>
      <c r="AO359" s="34">
        <f t="shared" si="132"/>
        <v>98.07692307692308</v>
      </c>
      <c r="AP359" s="21">
        <v>42</v>
      </c>
      <c r="AQ359" s="21">
        <v>42</v>
      </c>
      <c r="AR359" s="34">
        <f t="shared" si="133"/>
        <v>100</v>
      </c>
      <c r="AS359" s="21">
        <v>26.653846153846157</v>
      </c>
      <c r="AT359" s="21">
        <v>27.461538461538463</v>
      </c>
      <c r="AU359" s="34">
        <f t="shared" si="134"/>
        <v>97.058823529411768</v>
      </c>
      <c r="AV359" s="35">
        <f t="shared" si="135"/>
        <v>98.642533936651574</v>
      </c>
      <c r="AW359" s="27">
        <v>39.576923076923073</v>
      </c>
      <c r="AX359" s="21">
        <v>42</v>
      </c>
      <c r="AY359" s="36">
        <f t="shared" si="117"/>
        <v>94.230769230769212</v>
      </c>
      <c r="AZ359" s="21">
        <v>34.730769230769234</v>
      </c>
      <c r="BA359" s="21">
        <v>42</v>
      </c>
      <c r="BB359" s="36">
        <f t="shared" si="136"/>
        <v>82.692307692307693</v>
      </c>
      <c r="BC359" s="21">
        <v>37.96153846153846</v>
      </c>
      <c r="BD359" s="21">
        <v>42</v>
      </c>
      <c r="BE359" s="36">
        <f t="shared" si="118"/>
        <v>90.384615384615387</v>
      </c>
      <c r="BF359" s="37">
        <f t="shared" si="137"/>
        <v>90</v>
      </c>
      <c r="BG359" s="6">
        <f t="shared" si="138"/>
        <v>84.494135602959133</v>
      </c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</row>
    <row r="360" spans="1:245" ht="15.75">
      <c r="A360" s="39"/>
      <c r="B360" s="4" t="s">
        <v>440</v>
      </c>
      <c r="C360" s="21">
        <v>19.600000000000001</v>
      </c>
      <c r="D360" s="8">
        <v>21</v>
      </c>
      <c r="E360" s="8">
        <v>21</v>
      </c>
      <c r="F360" s="22">
        <f t="shared" si="119"/>
        <v>1</v>
      </c>
      <c r="G360" s="8">
        <v>39</v>
      </c>
      <c r="H360" s="8">
        <v>39</v>
      </c>
      <c r="I360" s="23">
        <f t="shared" si="120"/>
        <v>1</v>
      </c>
      <c r="J360" s="24">
        <f t="shared" si="121"/>
        <v>100</v>
      </c>
      <c r="K360" s="8">
        <v>4</v>
      </c>
      <c r="L360" s="8">
        <v>4</v>
      </c>
      <c r="M360" s="25">
        <f t="shared" si="122"/>
        <v>100</v>
      </c>
      <c r="N360" s="21">
        <v>16.66</v>
      </c>
      <c r="O360" s="21">
        <v>16.66</v>
      </c>
      <c r="P360" s="26">
        <f t="shared" si="123"/>
        <v>1</v>
      </c>
      <c r="Q360" s="21">
        <v>15.68</v>
      </c>
      <c r="R360" s="27">
        <v>17.64</v>
      </c>
      <c r="S360" s="26">
        <f t="shared" si="124"/>
        <v>0.88888888888888884</v>
      </c>
      <c r="T360" s="25">
        <f t="shared" si="125"/>
        <v>94.444444444444443</v>
      </c>
      <c r="U360" s="28">
        <f t="shared" si="126"/>
        <v>97.777777777777771</v>
      </c>
      <c r="V360" s="8">
        <v>5</v>
      </c>
      <c r="W360" s="8">
        <v>5</v>
      </c>
      <c r="X360" s="29">
        <v>100</v>
      </c>
      <c r="Y360" s="21">
        <v>18.62</v>
      </c>
      <c r="Z360" s="21">
        <v>19.600000000000001</v>
      </c>
      <c r="AA360" s="29">
        <f t="shared" si="127"/>
        <v>95</v>
      </c>
      <c r="AB360" s="30">
        <f t="shared" si="128"/>
        <v>97.5</v>
      </c>
      <c r="AC360" s="8">
        <v>0</v>
      </c>
      <c r="AD360" s="8">
        <v>5</v>
      </c>
      <c r="AE360" s="31">
        <f t="shared" si="129"/>
        <v>0</v>
      </c>
      <c r="AF360" s="8">
        <v>2</v>
      </c>
      <c r="AG360" s="8">
        <v>3</v>
      </c>
      <c r="AH360" s="31">
        <v>60</v>
      </c>
      <c r="AI360" s="32">
        <v>1</v>
      </c>
      <c r="AJ360" s="32">
        <v>1</v>
      </c>
      <c r="AK360" s="31">
        <f t="shared" si="130"/>
        <v>100</v>
      </c>
      <c r="AL360" s="33">
        <f t="shared" si="131"/>
        <v>54</v>
      </c>
      <c r="AM360" s="21">
        <v>19.600000000000001</v>
      </c>
      <c r="AN360" s="21">
        <v>19.600000000000001</v>
      </c>
      <c r="AO360" s="34">
        <f t="shared" si="132"/>
        <v>100</v>
      </c>
      <c r="AP360" s="21">
        <v>19.600000000000001</v>
      </c>
      <c r="AQ360" s="21">
        <v>19.600000000000001</v>
      </c>
      <c r="AR360" s="34">
        <f t="shared" si="133"/>
        <v>100</v>
      </c>
      <c r="AS360" s="21">
        <v>14.700000000000001</v>
      </c>
      <c r="AT360" s="21">
        <v>14.700000000000001</v>
      </c>
      <c r="AU360" s="34">
        <f t="shared" si="134"/>
        <v>100</v>
      </c>
      <c r="AV360" s="35">
        <f t="shared" si="135"/>
        <v>100</v>
      </c>
      <c r="AW360" s="27">
        <v>18.62</v>
      </c>
      <c r="AX360" s="21">
        <v>19.600000000000001</v>
      </c>
      <c r="AY360" s="36">
        <f t="shared" si="117"/>
        <v>95</v>
      </c>
      <c r="AZ360" s="21">
        <v>17.64</v>
      </c>
      <c r="BA360" s="21">
        <v>19.600000000000001</v>
      </c>
      <c r="BB360" s="36">
        <f t="shared" si="136"/>
        <v>89.999999999999986</v>
      </c>
      <c r="BC360" s="21">
        <v>19.600000000000001</v>
      </c>
      <c r="BD360" s="21">
        <v>19.600000000000001</v>
      </c>
      <c r="BE360" s="36">
        <f t="shared" si="118"/>
        <v>100</v>
      </c>
      <c r="BF360" s="37">
        <f t="shared" si="137"/>
        <v>96.5</v>
      </c>
      <c r="BG360" s="6">
        <f t="shared" si="138"/>
        <v>89.155555555555551</v>
      </c>
    </row>
    <row r="361" spans="1:245" ht="15.75">
      <c r="A361" s="39"/>
      <c r="B361" s="4" t="s">
        <v>339</v>
      </c>
      <c r="C361" s="21">
        <v>9.2000000000000011</v>
      </c>
      <c r="D361" s="8">
        <v>13</v>
      </c>
      <c r="E361" s="8">
        <v>13</v>
      </c>
      <c r="F361" s="22">
        <f t="shared" si="119"/>
        <v>1</v>
      </c>
      <c r="G361" s="8">
        <v>39</v>
      </c>
      <c r="H361" s="8">
        <v>39</v>
      </c>
      <c r="I361" s="23">
        <f t="shared" si="120"/>
        <v>1</v>
      </c>
      <c r="J361" s="24">
        <f t="shared" si="121"/>
        <v>100</v>
      </c>
      <c r="K361" s="8">
        <v>4</v>
      </c>
      <c r="L361" s="8">
        <v>4</v>
      </c>
      <c r="M361" s="25">
        <f t="shared" si="122"/>
        <v>100</v>
      </c>
      <c r="N361" s="21">
        <v>5.5200000000000005</v>
      </c>
      <c r="O361" s="21">
        <v>5.5200000000000005</v>
      </c>
      <c r="P361" s="26">
        <f t="shared" si="123"/>
        <v>1</v>
      </c>
      <c r="Q361" s="21">
        <v>0.92000000000000015</v>
      </c>
      <c r="R361" s="27">
        <v>0.92000000000000015</v>
      </c>
      <c r="S361" s="26">
        <f t="shared" si="124"/>
        <v>1</v>
      </c>
      <c r="T361" s="25">
        <f t="shared" si="125"/>
        <v>100</v>
      </c>
      <c r="U361" s="28">
        <f t="shared" si="126"/>
        <v>100</v>
      </c>
      <c r="V361" s="8">
        <v>5</v>
      </c>
      <c r="W361" s="8">
        <v>5</v>
      </c>
      <c r="X361" s="29">
        <v>100</v>
      </c>
      <c r="Y361" s="21">
        <v>9.2000000000000011</v>
      </c>
      <c r="Z361" s="21">
        <v>9.2000000000000011</v>
      </c>
      <c r="AA361" s="29">
        <f t="shared" si="127"/>
        <v>100</v>
      </c>
      <c r="AB361" s="30">
        <f t="shared" si="128"/>
        <v>100</v>
      </c>
      <c r="AC361" s="8">
        <v>0</v>
      </c>
      <c r="AD361" s="8">
        <v>5</v>
      </c>
      <c r="AE361" s="31">
        <f t="shared" si="129"/>
        <v>0</v>
      </c>
      <c r="AF361" s="8">
        <v>1</v>
      </c>
      <c r="AG361" s="8">
        <v>3</v>
      </c>
      <c r="AH361" s="31">
        <v>30</v>
      </c>
      <c r="AI361" s="32">
        <v>1</v>
      </c>
      <c r="AJ361" s="32">
        <v>1</v>
      </c>
      <c r="AK361" s="31">
        <f t="shared" si="130"/>
        <v>100</v>
      </c>
      <c r="AL361" s="33">
        <f t="shared" si="131"/>
        <v>42</v>
      </c>
      <c r="AM361" s="21">
        <v>9.2000000000000011</v>
      </c>
      <c r="AN361" s="21">
        <v>9.2000000000000011</v>
      </c>
      <c r="AO361" s="34">
        <f t="shared" si="132"/>
        <v>100</v>
      </c>
      <c r="AP361" s="21">
        <v>8.2800000000000011</v>
      </c>
      <c r="AQ361" s="21">
        <v>9.2000000000000011</v>
      </c>
      <c r="AR361" s="34">
        <f t="shared" si="133"/>
        <v>90</v>
      </c>
      <c r="AS361" s="21">
        <v>6.44</v>
      </c>
      <c r="AT361" s="21">
        <v>6.44</v>
      </c>
      <c r="AU361" s="34">
        <f t="shared" si="134"/>
        <v>100</v>
      </c>
      <c r="AV361" s="35">
        <f t="shared" si="135"/>
        <v>96</v>
      </c>
      <c r="AW361" s="27">
        <v>9.2000000000000011</v>
      </c>
      <c r="AX361" s="21">
        <v>9.2000000000000011</v>
      </c>
      <c r="AY361" s="36">
        <f t="shared" si="117"/>
        <v>100</v>
      </c>
      <c r="AZ361" s="21">
        <v>9.2000000000000011</v>
      </c>
      <c r="BA361" s="21">
        <v>9.2000000000000011</v>
      </c>
      <c r="BB361" s="36">
        <f t="shared" si="136"/>
        <v>100</v>
      </c>
      <c r="BC361" s="21">
        <v>9.2000000000000011</v>
      </c>
      <c r="BD361" s="21">
        <v>9.2000000000000011</v>
      </c>
      <c r="BE361" s="36">
        <f t="shared" si="118"/>
        <v>100</v>
      </c>
      <c r="BF361" s="37">
        <f t="shared" si="137"/>
        <v>100</v>
      </c>
      <c r="BG361" s="6">
        <f t="shared" si="138"/>
        <v>87.6</v>
      </c>
    </row>
    <row r="362" spans="1:245" ht="15.75">
      <c r="A362" s="39"/>
      <c r="B362" s="4" t="s">
        <v>441</v>
      </c>
      <c r="C362" s="21">
        <v>18.400000000000002</v>
      </c>
      <c r="D362" s="8">
        <v>16</v>
      </c>
      <c r="E362" s="8">
        <v>16</v>
      </c>
      <c r="F362" s="22">
        <f t="shared" si="119"/>
        <v>1</v>
      </c>
      <c r="G362" s="8">
        <v>36</v>
      </c>
      <c r="H362" s="8">
        <v>39</v>
      </c>
      <c r="I362" s="23">
        <f t="shared" si="120"/>
        <v>0.92307692307692313</v>
      </c>
      <c r="J362" s="24">
        <f t="shared" si="121"/>
        <v>96.15384615384616</v>
      </c>
      <c r="K362" s="8">
        <v>4</v>
      </c>
      <c r="L362" s="8">
        <v>4</v>
      </c>
      <c r="M362" s="25">
        <f t="shared" si="122"/>
        <v>100</v>
      </c>
      <c r="N362" s="21">
        <v>16.355555555555558</v>
      </c>
      <c r="O362" s="21">
        <v>17.37777777777778</v>
      </c>
      <c r="P362" s="26">
        <f t="shared" si="123"/>
        <v>0.94117647058823528</v>
      </c>
      <c r="Q362" s="21">
        <v>14.311111111111112</v>
      </c>
      <c r="R362" s="27">
        <v>14.311111111111112</v>
      </c>
      <c r="S362" s="26">
        <f t="shared" si="124"/>
        <v>1</v>
      </c>
      <c r="T362" s="25">
        <f t="shared" si="125"/>
        <v>97.058823529411768</v>
      </c>
      <c r="U362" s="28">
        <f t="shared" si="126"/>
        <v>97.669683257918564</v>
      </c>
      <c r="V362" s="8">
        <v>5</v>
      </c>
      <c r="W362" s="8">
        <v>5</v>
      </c>
      <c r="X362" s="29">
        <v>100</v>
      </c>
      <c r="Y362" s="21">
        <v>16.355555555555558</v>
      </c>
      <c r="Z362" s="21">
        <v>18.400000000000002</v>
      </c>
      <c r="AA362" s="29">
        <f t="shared" si="127"/>
        <v>88.8888888888889</v>
      </c>
      <c r="AB362" s="30">
        <f t="shared" si="128"/>
        <v>94.444444444444457</v>
      </c>
      <c r="AC362" s="8">
        <v>0</v>
      </c>
      <c r="AD362" s="8">
        <v>5</v>
      </c>
      <c r="AE362" s="31">
        <f t="shared" si="129"/>
        <v>0</v>
      </c>
      <c r="AF362" s="8">
        <v>0</v>
      </c>
      <c r="AG362" s="8">
        <v>3</v>
      </c>
      <c r="AH362" s="31">
        <f>AF362*100/3</f>
        <v>0</v>
      </c>
      <c r="AI362" s="32">
        <v>1</v>
      </c>
      <c r="AJ362" s="32">
        <v>1</v>
      </c>
      <c r="AK362" s="31">
        <f t="shared" si="130"/>
        <v>100</v>
      </c>
      <c r="AL362" s="33">
        <f t="shared" si="131"/>
        <v>30</v>
      </c>
      <c r="AM362" s="21">
        <v>18.400000000000002</v>
      </c>
      <c r="AN362" s="21">
        <v>18.400000000000002</v>
      </c>
      <c r="AO362" s="34">
        <f t="shared" si="132"/>
        <v>100</v>
      </c>
      <c r="AP362" s="21">
        <v>17.37777777777778</v>
      </c>
      <c r="AQ362" s="21">
        <v>18.400000000000002</v>
      </c>
      <c r="AR362" s="34">
        <f t="shared" si="133"/>
        <v>94.444444444444443</v>
      </c>
      <c r="AS362" s="21">
        <v>16.355555555555558</v>
      </c>
      <c r="AT362" s="21">
        <v>16.355555555555558</v>
      </c>
      <c r="AU362" s="34">
        <f t="shared" si="134"/>
        <v>100</v>
      </c>
      <c r="AV362" s="35">
        <f t="shared" si="135"/>
        <v>97.777777777777771</v>
      </c>
      <c r="AW362" s="27">
        <v>18.400000000000002</v>
      </c>
      <c r="AX362" s="21">
        <v>18.400000000000002</v>
      </c>
      <c r="AY362" s="36">
        <f t="shared" si="117"/>
        <v>100</v>
      </c>
      <c r="AZ362" s="21">
        <v>17.37777777777778</v>
      </c>
      <c r="BA362" s="21">
        <v>18.400000000000002</v>
      </c>
      <c r="BB362" s="36">
        <f t="shared" si="136"/>
        <v>94.444444444444443</v>
      </c>
      <c r="BC362" s="21">
        <v>18.400000000000002</v>
      </c>
      <c r="BD362" s="21">
        <v>18.400000000000002</v>
      </c>
      <c r="BE362" s="36">
        <f t="shared" si="118"/>
        <v>100</v>
      </c>
      <c r="BF362" s="37">
        <f t="shared" si="137"/>
        <v>98.888888888888886</v>
      </c>
      <c r="BG362" s="6">
        <f t="shared" si="138"/>
        <v>83.75615887380593</v>
      </c>
    </row>
    <row r="363" spans="1:245" ht="15.75">
      <c r="A363" s="39"/>
      <c r="B363" s="4" t="s">
        <v>438</v>
      </c>
      <c r="C363" s="21">
        <v>67.2</v>
      </c>
      <c r="D363" s="8">
        <v>21</v>
      </c>
      <c r="E363" s="8">
        <v>21</v>
      </c>
      <c r="F363" s="22">
        <f t="shared" si="119"/>
        <v>1</v>
      </c>
      <c r="G363" s="8">
        <v>39</v>
      </c>
      <c r="H363" s="8">
        <v>39</v>
      </c>
      <c r="I363" s="23">
        <f t="shared" si="120"/>
        <v>1</v>
      </c>
      <c r="J363" s="24">
        <f t="shared" si="121"/>
        <v>100</v>
      </c>
      <c r="K363" s="8">
        <v>4</v>
      </c>
      <c r="L363" s="8">
        <v>4</v>
      </c>
      <c r="M363" s="25">
        <f t="shared" si="122"/>
        <v>100</v>
      </c>
      <c r="N363" s="21">
        <v>66.349367088607607</v>
      </c>
      <c r="O363" s="21">
        <v>66.349367088607607</v>
      </c>
      <c r="P363" s="26">
        <f t="shared" si="123"/>
        <v>1</v>
      </c>
      <c r="Q363" s="21">
        <v>66.349367088607607</v>
      </c>
      <c r="R363" s="27">
        <v>66.349367088607607</v>
      </c>
      <c r="S363" s="26">
        <f t="shared" si="124"/>
        <v>1</v>
      </c>
      <c r="T363" s="25">
        <f t="shared" si="125"/>
        <v>100</v>
      </c>
      <c r="U363" s="28">
        <f t="shared" si="126"/>
        <v>100</v>
      </c>
      <c r="V363" s="8">
        <v>5</v>
      </c>
      <c r="W363" s="8">
        <v>5</v>
      </c>
      <c r="X363" s="29">
        <v>100</v>
      </c>
      <c r="Y363" s="21">
        <v>66.349367088607607</v>
      </c>
      <c r="Z363" s="21">
        <v>67.2</v>
      </c>
      <c r="AA363" s="29">
        <f t="shared" si="127"/>
        <v>98.734177215189888</v>
      </c>
      <c r="AB363" s="30">
        <f t="shared" si="128"/>
        <v>99.367088607594951</v>
      </c>
      <c r="AC363" s="8">
        <v>0</v>
      </c>
      <c r="AD363" s="8">
        <v>5</v>
      </c>
      <c r="AE363" s="31">
        <f t="shared" si="129"/>
        <v>0</v>
      </c>
      <c r="AF363" s="8">
        <v>1</v>
      </c>
      <c r="AG363" s="8">
        <v>3</v>
      </c>
      <c r="AH363" s="31">
        <v>30</v>
      </c>
      <c r="AI363" s="32">
        <v>1</v>
      </c>
      <c r="AJ363" s="32">
        <v>1</v>
      </c>
      <c r="AK363" s="31">
        <f t="shared" si="130"/>
        <v>100</v>
      </c>
      <c r="AL363" s="33">
        <f t="shared" si="131"/>
        <v>42</v>
      </c>
      <c r="AM363" s="21">
        <v>67.2</v>
      </c>
      <c r="AN363" s="21">
        <v>67.2</v>
      </c>
      <c r="AO363" s="34">
        <f t="shared" si="132"/>
        <v>100</v>
      </c>
      <c r="AP363" s="21">
        <v>67.2</v>
      </c>
      <c r="AQ363" s="21">
        <v>67.2</v>
      </c>
      <c r="AR363" s="34">
        <f t="shared" si="133"/>
        <v>100</v>
      </c>
      <c r="AS363" s="21">
        <v>66.349367088607607</v>
      </c>
      <c r="AT363" s="21">
        <v>66.349367088607607</v>
      </c>
      <c r="AU363" s="34">
        <f t="shared" si="134"/>
        <v>100</v>
      </c>
      <c r="AV363" s="35">
        <f t="shared" si="135"/>
        <v>100</v>
      </c>
      <c r="AW363" s="27">
        <v>67.2</v>
      </c>
      <c r="AX363" s="21">
        <v>67.2</v>
      </c>
      <c r="AY363" s="36">
        <f t="shared" si="117"/>
        <v>100</v>
      </c>
      <c r="AZ363" s="21">
        <v>67.2</v>
      </c>
      <c r="BA363" s="21">
        <v>67.2</v>
      </c>
      <c r="BB363" s="36">
        <f t="shared" si="136"/>
        <v>100</v>
      </c>
      <c r="BC363" s="21">
        <v>67.2</v>
      </c>
      <c r="BD363" s="21">
        <v>67.2</v>
      </c>
      <c r="BE363" s="36">
        <f t="shared" si="118"/>
        <v>100</v>
      </c>
      <c r="BF363" s="37">
        <f t="shared" si="137"/>
        <v>100</v>
      </c>
      <c r="BG363" s="6">
        <f t="shared" si="138"/>
        <v>88.273417721518996</v>
      </c>
    </row>
    <row r="364" spans="1:245" s="45" customFormat="1" ht="15.75">
      <c r="A364" s="39"/>
      <c r="B364" s="4" t="s">
        <v>439</v>
      </c>
      <c r="C364" s="21">
        <v>50.400000000000006</v>
      </c>
      <c r="D364" s="8">
        <v>15</v>
      </c>
      <c r="E364" s="8">
        <v>15</v>
      </c>
      <c r="F364" s="22">
        <f t="shared" si="119"/>
        <v>1</v>
      </c>
      <c r="G364" s="8">
        <v>39</v>
      </c>
      <c r="H364" s="8">
        <v>39</v>
      </c>
      <c r="I364" s="23">
        <f t="shared" si="120"/>
        <v>1</v>
      </c>
      <c r="J364" s="24">
        <f t="shared" si="121"/>
        <v>100</v>
      </c>
      <c r="K364" s="8">
        <v>4</v>
      </c>
      <c r="L364" s="8">
        <v>4</v>
      </c>
      <c r="M364" s="25">
        <f t="shared" si="122"/>
        <v>100</v>
      </c>
      <c r="N364" s="21">
        <v>50.400000000000006</v>
      </c>
      <c r="O364" s="21">
        <v>50.400000000000006</v>
      </c>
      <c r="P364" s="26">
        <f t="shared" si="123"/>
        <v>1</v>
      </c>
      <c r="Q364" s="21">
        <v>43.896774193548396</v>
      </c>
      <c r="R364" s="27">
        <v>43.896774193548396</v>
      </c>
      <c r="S364" s="26">
        <f t="shared" si="124"/>
        <v>1</v>
      </c>
      <c r="T364" s="25">
        <f t="shared" si="125"/>
        <v>100</v>
      </c>
      <c r="U364" s="28">
        <f t="shared" si="126"/>
        <v>100</v>
      </c>
      <c r="V364" s="8">
        <v>5</v>
      </c>
      <c r="W364" s="8">
        <v>5</v>
      </c>
      <c r="X364" s="29">
        <v>100</v>
      </c>
      <c r="Y364" s="21">
        <v>50.400000000000006</v>
      </c>
      <c r="Z364" s="21">
        <v>50.400000000000006</v>
      </c>
      <c r="AA364" s="29">
        <f t="shared" si="127"/>
        <v>100</v>
      </c>
      <c r="AB364" s="30">
        <f t="shared" si="128"/>
        <v>100</v>
      </c>
      <c r="AC364" s="8">
        <v>3</v>
      </c>
      <c r="AD364" s="8">
        <v>5</v>
      </c>
      <c r="AE364" s="31">
        <f t="shared" si="129"/>
        <v>60</v>
      </c>
      <c r="AF364" s="8">
        <v>1</v>
      </c>
      <c r="AG364" s="8">
        <v>3</v>
      </c>
      <c r="AH364" s="31">
        <v>30</v>
      </c>
      <c r="AI364" s="32">
        <v>4</v>
      </c>
      <c r="AJ364" s="32">
        <v>5</v>
      </c>
      <c r="AK364" s="31">
        <f t="shared" si="130"/>
        <v>80</v>
      </c>
      <c r="AL364" s="33">
        <f t="shared" si="131"/>
        <v>54</v>
      </c>
      <c r="AM364" s="21">
        <v>50.400000000000006</v>
      </c>
      <c r="AN364" s="21">
        <v>50.400000000000006</v>
      </c>
      <c r="AO364" s="34">
        <f t="shared" si="132"/>
        <v>100</v>
      </c>
      <c r="AP364" s="21">
        <v>50.400000000000006</v>
      </c>
      <c r="AQ364" s="21">
        <v>50.400000000000006</v>
      </c>
      <c r="AR364" s="34">
        <f t="shared" si="133"/>
        <v>100</v>
      </c>
      <c r="AS364" s="21">
        <v>48.774193548387103</v>
      </c>
      <c r="AT364" s="21">
        <v>48.774193548387103</v>
      </c>
      <c r="AU364" s="34">
        <f t="shared" si="134"/>
        <v>100</v>
      </c>
      <c r="AV364" s="35">
        <f t="shared" si="135"/>
        <v>100</v>
      </c>
      <c r="AW364" s="27">
        <v>50.400000000000006</v>
      </c>
      <c r="AX364" s="21">
        <v>50.400000000000006</v>
      </c>
      <c r="AY364" s="36">
        <f t="shared" si="117"/>
        <v>100</v>
      </c>
      <c r="AZ364" s="21">
        <v>50.400000000000006</v>
      </c>
      <c r="BA364" s="21">
        <v>50.400000000000006</v>
      </c>
      <c r="BB364" s="36">
        <f t="shared" si="136"/>
        <v>100</v>
      </c>
      <c r="BC364" s="21">
        <v>50.400000000000006</v>
      </c>
      <c r="BD364" s="21">
        <v>50.400000000000006</v>
      </c>
      <c r="BE364" s="36">
        <f t="shared" si="118"/>
        <v>100</v>
      </c>
      <c r="BF364" s="37">
        <f t="shared" si="137"/>
        <v>100</v>
      </c>
      <c r="BG364" s="6">
        <f t="shared" si="138"/>
        <v>90.8</v>
      </c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</row>
    <row r="365" spans="1:245" ht="15.75">
      <c r="A365" s="39"/>
      <c r="B365" s="4" t="s">
        <v>412</v>
      </c>
      <c r="C365" s="21">
        <v>43.2</v>
      </c>
      <c r="D365" s="8">
        <v>21</v>
      </c>
      <c r="E365" s="8">
        <v>21</v>
      </c>
      <c r="F365" s="22">
        <f t="shared" si="119"/>
        <v>1</v>
      </c>
      <c r="G365" s="8">
        <v>39</v>
      </c>
      <c r="H365" s="8">
        <v>39</v>
      </c>
      <c r="I365" s="23">
        <f t="shared" si="120"/>
        <v>1</v>
      </c>
      <c r="J365" s="24">
        <f t="shared" si="121"/>
        <v>100</v>
      </c>
      <c r="K365" s="8">
        <v>4</v>
      </c>
      <c r="L365" s="8">
        <v>4</v>
      </c>
      <c r="M365" s="25">
        <f t="shared" si="122"/>
        <v>100</v>
      </c>
      <c r="N365" s="21">
        <v>38.176744186046513</v>
      </c>
      <c r="O365" s="21">
        <v>38.176744186046513</v>
      </c>
      <c r="P365" s="26">
        <f t="shared" si="123"/>
        <v>1</v>
      </c>
      <c r="Q365" s="21">
        <v>28.130232558139539</v>
      </c>
      <c r="R365" s="27">
        <v>28.130232558139539</v>
      </c>
      <c r="S365" s="26">
        <f t="shared" si="124"/>
        <v>1</v>
      </c>
      <c r="T365" s="25">
        <f t="shared" si="125"/>
        <v>100</v>
      </c>
      <c r="U365" s="28">
        <f t="shared" si="126"/>
        <v>100</v>
      </c>
      <c r="V365" s="8">
        <v>5</v>
      </c>
      <c r="W365" s="8">
        <v>5</v>
      </c>
      <c r="X365" s="29">
        <v>100</v>
      </c>
      <c r="Y365" s="21">
        <v>40.186046511627907</v>
      </c>
      <c r="Z365" s="21">
        <v>43.2</v>
      </c>
      <c r="AA365" s="29">
        <f t="shared" si="127"/>
        <v>93.023255813953483</v>
      </c>
      <c r="AB365" s="30">
        <f t="shared" si="128"/>
        <v>96.511627906976742</v>
      </c>
      <c r="AC365" s="8">
        <v>0</v>
      </c>
      <c r="AD365" s="8">
        <v>5</v>
      </c>
      <c r="AE365" s="31">
        <f t="shared" si="129"/>
        <v>0</v>
      </c>
      <c r="AF365" s="8">
        <v>1</v>
      </c>
      <c r="AG365" s="8">
        <v>3</v>
      </c>
      <c r="AH365" s="31">
        <v>30</v>
      </c>
      <c r="AI365" s="32">
        <v>1</v>
      </c>
      <c r="AJ365" s="32">
        <v>1</v>
      </c>
      <c r="AK365" s="31">
        <f t="shared" si="130"/>
        <v>100</v>
      </c>
      <c r="AL365" s="33">
        <f t="shared" si="131"/>
        <v>42</v>
      </c>
      <c r="AM365" s="21">
        <v>42.171428571428571</v>
      </c>
      <c r="AN365" s="21">
        <v>43.2</v>
      </c>
      <c r="AO365" s="34">
        <f t="shared" si="132"/>
        <v>97.61904761904762</v>
      </c>
      <c r="AP365" s="21">
        <v>43.2</v>
      </c>
      <c r="AQ365" s="21">
        <v>43.2</v>
      </c>
      <c r="AR365" s="34">
        <f t="shared" si="133"/>
        <v>100</v>
      </c>
      <c r="AS365" s="21">
        <v>30.857142857142861</v>
      </c>
      <c r="AT365" s="21">
        <v>30.857142857142861</v>
      </c>
      <c r="AU365" s="34">
        <f t="shared" si="134"/>
        <v>100</v>
      </c>
      <c r="AV365" s="35">
        <f t="shared" si="135"/>
        <v>99.047619047619051</v>
      </c>
      <c r="AW365" s="27">
        <v>43.2</v>
      </c>
      <c r="AX365" s="21">
        <v>43.2</v>
      </c>
      <c r="AY365" s="36">
        <f t="shared" si="117"/>
        <v>100</v>
      </c>
      <c r="AZ365" s="21">
        <v>38.057142857142864</v>
      </c>
      <c r="BA365" s="21">
        <v>43.2</v>
      </c>
      <c r="BB365" s="36">
        <f t="shared" si="136"/>
        <v>88.095238095238102</v>
      </c>
      <c r="BC365" s="21">
        <v>43.2</v>
      </c>
      <c r="BD365" s="21">
        <v>43.2</v>
      </c>
      <c r="BE365" s="36">
        <f t="shared" si="118"/>
        <v>100</v>
      </c>
      <c r="BF365" s="37">
        <f t="shared" si="137"/>
        <v>97.61904761904762</v>
      </c>
      <c r="BG365" s="6">
        <f t="shared" si="138"/>
        <v>87.035658914728671</v>
      </c>
    </row>
    <row r="366" spans="1:245" ht="15.75">
      <c r="A366" s="39"/>
      <c r="B366" s="4" t="s">
        <v>414</v>
      </c>
      <c r="C366" s="21">
        <v>25.200000000000003</v>
      </c>
      <c r="D366" s="8">
        <v>15</v>
      </c>
      <c r="E366" s="8">
        <v>15</v>
      </c>
      <c r="F366" s="22">
        <f t="shared" si="119"/>
        <v>1</v>
      </c>
      <c r="G366" s="8">
        <v>39</v>
      </c>
      <c r="H366" s="8">
        <v>39</v>
      </c>
      <c r="I366" s="23">
        <f t="shared" si="120"/>
        <v>1</v>
      </c>
      <c r="J366" s="24">
        <f t="shared" si="121"/>
        <v>100</v>
      </c>
      <c r="K366" s="8">
        <v>4</v>
      </c>
      <c r="L366" s="8">
        <v>4</v>
      </c>
      <c r="M366" s="25">
        <f t="shared" si="122"/>
        <v>100</v>
      </c>
      <c r="N366" s="21">
        <v>23.184000000000005</v>
      </c>
      <c r="O366" s="21">
        <v>23.184000000000005</v>
      </c>
      <c r="P366" s="26">
        <f t="shared" si="123"/>
        <v>1</v>
      </c>
      <c r="Q366" s="21">
        <v>20.160000000000004</v>
      </c>
      <c r="R366" s="27">
        <v>20.160000000000004</v>
      </c>
      <c r="S366" s="26">
        <f t="shared" si="124"/>
        <v>1</v>
      </c>
      <c r="T366" s="25">
        <f t="shared" si="125"/>
        <v>100</v>
      </c>
      <c r="U366" s="28">
        <f t="shared" si="126"/>
        <v>100</v>
      </c>
      <c r="V366" s="8">
        <v>5</v>
      </c>
      <c r="W366" s="8">
        <v>5</v>
      </c>
      <c r="X366" s="29">
        <v>100</v>
      </c>
      <c r="Y366" s="21">
        <v>22.050000000000004</v>
      </c>
      <c r="Z366" s="21">
        <v>25.200000000000003</v>
      </c>
      <c r="AA366" s="29">
        <f t="shared" si="127"/>
        <v>87.500000000000014</v>
      </c>
      <c r="AB366" s="30">
        <f t="shared" si="128"/>
        <v>93.75</v>
      </c>
      <c r="AC366" s="8">
        <v>0</v>
      </c>
      <c r="AD366" s="8">
        <v>5</v>
      </c>
      <c r="AE366" s="31">
        <f t="shared" si="129"/>
        <v>0</v>
      </c>
      <c r="AF366" s="8">
        <v>1</v>
      </c>
      <c r="AG366" s="8">
        <v>3</v>
      </c>
      <c r="AH366" s="31">
        <v>30</v>
      </c>
      <c r="AI366" s="32">
        <v>1</v>
      </c>
      <c r="AJ366" s="32">
        <v>1</v>
      </c>
      <c r="AK366" s="31">
        <f t="shared" si="130"/>
        <v>100</v>
      </c>
      <c r="AL366" s="33">
        <f t="shared" si="131"/>
        <v>42</v>
      </c>
      <c r="AM366" s="21">
        <v>24.104347826086961</v>
      </c>
      <c r="AN366" s="21">
        <v>25.200000000000003</v>
      </c>
      <c r="AO366" s="34">
        <f t="shared" si="132"/>
        <v>95.652173913043484</v>
      </c>
      <c r="AP366" s="21">
        <v>25.200000000000003</v>
      </c>
      <c r="AQ366" s="21">
        <v>25.200000000000003</v>
      </c>
      <c r="AR366" s="34">
        <f t="shared" si="133"/>
        <v>100</v>
      </c>
      <c r="AS366" s="21">
        <v>21.913043478260871</v>
      </c>
      <c r="AT366" s="21">
        <v>21.913043478260871</v>
      </c>
      <c r="AU366" s="34">
        <f t="shared" si="134"/>
        <v>100</v>
      </c>
      <c r="AV366" s="35">
        <f t="shared" si="135"/>
        <v>98.260869565217405</v>
      </c>
      <c r="AW366" s="27">
        <v>25.200000000000003</v>
      </c>
      <c r="AX366" s="21">
        <v>25.200000000000003</v>
      </c>
      <c r="AY366" s="36">
        <f t="shared" si="117"/>
        <v>100</v>
      </c>
      <c r="AZ366" s="21">
        <v>21.913043478260871</v>
      </c>
      <c r="BA366" s="21">
        <v>25.200000000000003</v>
      </c>
      <c r="BB366" s="36">
        <f t="shared" si="136"/>
        <v>86.956521739130437</v>
      </c>
      <c r="BC366" s="21">
        <v>25.200000000000003</v>
      </c>
      <c r="BD366" s="21">
        <v>25.200000000000003</v>
      </c>
      <c r="BE366" s="36">
        <f t="shared" si="118"/>
        <v>100</v>
      </c>
      <c r="BF366" s="37">
        <f t="shared" si="137"/>
        <v>97.391304347826093</v>
      </c>
      <c r="BG366" s="6">
        <f t="shared" si="138"/>
        <v>86.280434782608694</v>
      </c>
    </row>
    <row r="367" spans="1:245" ht="15.75">
      <c r="A367" s="39"/>
      <c r="B367" s="4" t="s">
        <v>292</v>
      </c>
      <c r="C367" s="21">
        <v>4.8000000000000007</v>
      </c>
      <c r="D367" s="8">
        <v>19</v>
      </c>
      <c r="E367" s="8">
        <v>21</v>
      </c>
      <c r="F367" s="22">
        <f t="shared" si="119"/>
        <v>0.90476190476190477</v>
      </c>
      <c r="G367" s="8">
        <v>39</v>
      </c>
      <c r="H367" s="8">
        <v>39</v>
      </c>
      <c r="I367" s="23">
        <f t="shared" si="120"/>
        <v>1</v>
      </c>
      <c r="J367" s="24">
        <f t="shared" si="121"/>
        <v>95.238095238095227</v>
      </c>
      <c r="K367" s="8">
        <v>4</v>
      </c>
      <c r="L367" s="8">
        <v>4</v>
      </c>
      <c r="M367" s="25">
        <f t="shared" si="122"/>
        <v>100</v>
      </c>
      <c r="N367" s="21">
        <v>4.8000000000000007</v>
      </c>
      <c r="O367" s="21">
        <v>4.8000000000000007</v>
      </c>
      <c r="P367" s="26">
        <f t="shared" si="123"/>
        <v>1</v>
      </c>
      <c r="Q367" s="21">
        <v>4.3200000000000012</v>
      </c>
      <c r="R367" s="27">
        <v>4.3200000000000012</v>
      </c>
      <c r="S367" s="26">
        <f t="shared" si="124"/>
        <v>1</v>
      </c>
      <c r="T367" s="25">
        <f t="shared" si="125"/>
        <v>100</v>
      </c>
      <c r="U367" s="28">
        <f t="shared" si="126"/>
        <v>98.571428571428569</v>
      </c>
      <c r="V367" s="8">
        <v>5</v>
      </c>
      <c r="W367" s="8">
        <v>5</v>
      </c>
      <c r="X367" s="29">
        <v>100</v>
      </c>
      <c r="Y367" s="21">
        <v>4.8000000000000007</v>
      </c>
      <c r="Z367" s="21">
        <v>4.8000000000000007</v>
      </c>
      <c r="AA367" s="29">
        <f t="shared" si="127"/>
        <v>100</v>
      </c>
      <c r="AB367" s="30">
        <f t="shared" si="128"/>
        <v>100</v>
      </c>
      <c r="AC367" s="8">
        <v>0</v>
      </c>
      <c r="AD367" s="8">
        <v>5</v>
      </c>
      <c r="AE367" s="31">
        <f t="shared" si="129"/>
        <v>0</v>
      </c>
      <c r="AF367" s="8">
        <v>1</v>
      </c>
      <c r="AG367" s="8">
        <v>3</v>
      </c>
      <c r="AH367" s="31">
        <v>30</v>
      </c>
      <c r="AI367" s="32">
        <v>1</v>
      </c>
      <c r="AJ367" s="32">
        <v>1</v>
      </c>
      <c r="AK367" s="31">
        <f t="shared" si="130"/>
        <v>100</v>
      </c>
      <c r="AL367" s="33">
        <f t="shared" si="131"/>
        <v>42</v>
      </c>
      <c r="AM367" s="21">
        <v>4.8000000000000007</v>
      </c>
      <c r="AN367" s="21">
        <v>4.8000000000000007</v>
      </c>
      <c r="AO367" s="34">
        <f t="shared" si="132"/>
        <v>100</v>
      </c>
      <c r="AP367" s="21">
        <v>4.8000000000000007</v>
      </c>
      <c r="AQ367" s="21">
        <v>4.8000000000000007</v>
      </c>
      <c r="AR367" s="34">
        <f t="shared" si="133"/>
        <v>100</v>
      </c>
      <c r="AS367" s="21">
        <v>4.8000000000000007</v>
      </c>
      <c r="AT367" s="21">
        <v>4.8000000000000007</v>
      </c>
      <c r="AU367" s="34">
        <f t="shared" si="134"/>
        <v>100</v>
      </c>
      <c r="AV367" s="35">
        <f t="shared" si="135"/>
        <v>100</v>
      </c>
      <c r="AW367" s="27">
        <v>4.8000000000000007</v>
      </c>
      <c r="AX367" s="21">
        <v>4.8000000000000007</v>
      </c>
      <c r="AY367" s="36">
        <f t="shared" si="117"/>
        <v>100</v>
      </c>
      <c r="AZ367" s="21">
        <v>4.8000000000000007</v>
      </c>
      <c r="BA367" s="21">
        <v>4.8000000000000007</v>
      </c>
      <c r="BB367" s="36">
        <f t="shared" si="136"/>
        <v>100</v>
      </c>
      <c r="BC367" s="21">
        <v>4.8000000000000007</v>
      </c>
      <c r="BD367" s="21">
        <v>4.8000000000000007</v>
      </c>
      <c r="BE367" s="36">
        <f t="shared" si="118"/>
        <v>100</v>
      </c>
      <c r="BF367" s="37">
        <f t="shared" si="137"/>
        <v>100</v>
      </c>
      <c r="BG367" s="6">
        <f t="shared" si="138"/>
        <v>88.114285714285714</v>
      </c>
    </row>
    <row r="368" spans="1:245" ht="15.75">
      <c r="A368" s="39"/>
      <c r="B368" s="4" t="s">
        <v>349</v>
      </c>
      <c r="C368" s="21">
        <v>23.6</v>
      </c>
      <c r="D368" s="8">
        <v>21</v>
      </c>
      <c r="E368" s="8">
        <v>21</v>
      </c>
      <c r="F368" s="22">
        <f t="shared" si="119"/>
        <v>1</v>
      </c>
      <c r="G368" s="8">
        <v>39</v>
      </c>
      <c r="H368" s="8">
        <v>39</v>
      </c>
      <c r="I368" s="23">
        <f t="shared" si="120"/>
        <v>1</v>
      </c>
      <c r="J368" s="24">
        <f t="shared" si="121"/>
        <v>100</v>
      </c>
      <c r="K368" s="8">
        <v>4</v>
      </c>
      <c r="L368" s="8">
        <v>4</v>
      </c>
      <c r="M368" s="25">
        <f t="shared" si="122"/>
        <v>100</v>
      </c>
      <c r="N368" s="21">
        <v>23.6</v>
      </c>
      <c r="O368" s="21">
        <v>23.6</v>
      </c>
      <c r="P368" s="26">
        <f t="shared" si="123"/>
        <v>1</v>
      </c>
      <c r="Q368" s="21">
        <v>23.6</v>
      </c>
      <c r="R368" s="27">
        <v>23.6</v>
      </c>
      <c r="S368" s="26">
        <f t="shared" si="124"/>
        <v>1</v>
      </c>
      <c r="T368" s="25">
        <f t="shared" si="125"/>
        <v>100</v>
      </c>
      <c r="U368" s="28">
        <f t="shared" si="126"/>
        <v>100</v>
      </c>
      <c r="V368" s="8">
        <v>5</v>
      </c>
      <c r="W368" s="8">
        <v>5</v>
      </c>
      <c r="X368" s="29">
        <v>100</v>
      </c>
      <c r="Y368" s="21">
        <v>23.6</v>
      </c>
      <c r="Z368" s="21">
        <v>23.6</v>
      </c>
      <c r="AA368" s="29">
        <f t="shared" si="127"/>
        <v>100</v>
      </c>
      <c r="AB368" s="30">
        <f t="shared" si="128"/>
        <v>100</v>
      </c>
      <c r="AC368" s="8">
        <v>0</v>
      </c>
      <c r="AD368" s="8">
        <v>5</v>
      </c>
      <c r="AE368" s="31">
        <f t="shared" si="129"/>
        <v>0</v>
      </c>
      <c r="AF368" s="8">
        <v>2</v>
      </c>
      <c r="AG368" s="8">
        <v>3</v>
      </c>
      <c r="AH368" s="31">
        <v>60</v>
      </c>
      <c r="AI368" s="32">
        <v>1</v>
      </c>
      <c r="AJ368" s="32">
        <v>1</v>
      </c>
      <c r="AK368" s="31">
        <f t="shared" si="130"/>
        <v>100</v>
      </c>
      <c r="AL368" s="33">
        <f t="shared" si="131"/>
        <v>54</v>
      </c>
      <c r="AM368" s="21">
        <v>23.6</v>
      </c>
      <c r="AN368" s="21">
        <v>23.6</v>
      </c>
      <c r="AO368" s="34">
        <f t="shared" si="132"/>
        <v>100</v>
      </c>
      <c r="AP368" s="21">
        <v>23.6</v>
      </c>
      <c r="AQ368" s="21">
        <v>23.6</v>
      </c>
      <c r="AR368" s="34">
        <f t="shared" si="133"/>
        <v>100</v>
      </c>
      <c r="AS368" s="21">
        <v>22.725925925925925</v>
      </c>
      <c r="AT368" s="21">
        <v>22.725925925925925</v>
      </c>
      <c r="AU368" s="34">
        <f t="shared" si="134"/>
        <v>100</v>
      </c>
      <c r="AV368" s="35">
        <f t="shared" si="135"/>
        <v>100</v>
      </c>
      <c r="AW368" s="27">
        <v>23.6</v>
      </c>
      <c r="AX368" s="21">
        <v>23.6</v>
      </c>
      <c r="AY368" s="36">
        <f t="shared" si="117"/>
        <v>100</v>
      </c>
      <c r="AZ368" s="21">
        <v>22.725925925925925</v>
      </c>
      <c r="BA368" s="21">
        <v>23.6</v>
      </c>
      <c r="BB368" s="36">
        <f t="shared" si="136"/>
        <v>96.296296296296276</v>
      </c>
      <c r="BC368" s="21">
        <v>22.725925925925925</v>
      </c>
      <c r="BD368" s="21">
        <v>23.6</v>
      </c>
      <c r="BE368" s="36">
        <f t="shared" si="118"/>
        <v>96.296296296296276</v>
      </c>
      <c r="BF368" s="37">
        <f t="shared" si="137"/>
        <v>97.407407407407391</v>
      </c>
      <c r="BG368" s="6">
        <f t="shared" si="138"/>
        <v>90.281481481481478</v>
      </c>
    </row>
    <row r="369" spans="1:245" ht="15.75">
      <c r="A369" s="39"/>
      <c r="B369" s="4" t="s">
        <v>348</v>
      </c>
      <c r="C369" s="21">
        <v>4.8000000000000007</v>
      </c>
      <c r="D369" s="8">
        <v>15</v>
      </c>
      <c r="E369" s="8">
        <v>15</v>
      </c>
      <c r="F369" s="22">
        <f t="shared" si="119"/>
        <v>1</v>
      </c>
      <c r="G369" s="8">
        <v>39</v>
      </c>
      <c r="H369" s="8">
        <v>39</v>
      </c>
      <c r="I369" s="23">
        <f t="shared" si="120"/>
        <v>1</v>
      </c>
      <c r="J369" s="24">
        <f t="shared" si="121"/>
        <v>100</v>
      </c>
      <c r="K369" s="8">
        <v>4</v>
      </c>
      <c r="L369" s="8">
        <v>4</v>
      </c>
      <c r="M369" s="25">
        <f t="shared" si="122"/>
        <v>100</v>
      </c>
      <c r="N369" s="21">
        <v>4.4571428571428582</v>
      </c>
      <c r="O369" s="21">
        <v>4.4571428571428582</v>
      </c>
      <c r="P369" s="26">
        <f t="shared" si="123"/>
        <v>1</v>
      </c>
      <c r="Q369" s="21">
        <v>4.1142857142857148</v>
      </c>
      <c r="R369" s="27">
        <v>4.1142857142857148</v>
      </c>
      <c r="S369" s="26">
        <f t="shared" si="124"/>
        <v>1</v>
      </c>
      <c r="T369" s="25">
        <f t="shared" si="125"/>
        <v>100</v>
      </c>
      <c r="U369" s="28">
        <f t="shared" si="126"/>
        <v>100</v>
      </c>
      <c r="V369" s="8">
        <v>5</v>
      </c>
      <c r="W369" s="8">
        <v>5</v>
      </c>
      <c r="X369" s="29">
        <v>100</v>
      </c>
      <c r="Y369" s="21">
        <v>4.8000000000000007</v>
      </c>
      <c r="Z369" s="21">
        <v>4.8000000000000007</v>
      </c>
      <c r="AA369" s="29">
        <f t="shared" si="127"/>
        <v>100</v>
      </c>
      <c r="AB369" s="30">
        <f t="shared" si="128"/>
        <v>100</v>
      </c>
      <c r="AC369" s="8">
        <v>0</v>
      </c>
      <c r="AD369" s="8">
        <v>5</v>
      </c>
      <c r="AE369" s="31">
        <f t="shared" si="129"/>
        <v>0</v>
      </c>
      <c r="AF369" s="8">
        <v>2</v>
      </c>
      <c r="AG369" s="8">
        <v>3</v>
      </c>
      <c r="AH369" s="31">
        <v>60</v>
      </c>
      <c r="AI369" s="32">
        <v>1</v>
      </c>
      <c r="AJ369" s="32">
        <v>1</v>
      </c>
      <c r="AK369" s="31">
        <f t="shared" si="130"/>
        <v>100</v>
      </c>
      <c r="AL369" s="33">
        <f t="shared" si="131"/>
        <v>54</v>
      </c>
      <c r="AM369" s="21">
        <v>4.8000000000000007</v>
      </c>
      <c r="AN369" s="21">
        <v>4.8000000000000007</v>
      </c>
      <c r="AO369" s="34">
        <f t="shared" si="132"/>
        <v>100</v>
      </c>
      <c r="AP369" s="21">
        <v>4.8000000000000007</v>
      </c>
      <c r="AQ369" s="21">
        <v>4.8000000000000007</v>
      </c>
      <c r="AR369" s="34">
        <f t="shared" si="133"/>
        <v>100</v>
      </c>
      <c r="AS369" s="21">
        <v>4.1142857142857148</v>
      </c>
      <c r="AT369" s="21">
        <v>4.1142857142857148</v>
      </c>
      <c r="AU369" s="34">
        <f t="shared" si="134"/>
        <v>100</v>
      </c>
      <c r="AV369" s="35">
        <f t="shared" si="135"/>
        <v>100</v>
      </c>
      <c r="AW369" s="27">
        <v>4.8000000000000007</v>
      </c>
      <c r="AX369" s="21">
        <v>4.8000000000000007</v>
      </c>
      <c r="AY369" s="36">
        <f t="shared" si="117"/>
        <v>100</v>
      </c>
      <c r="AZ369" s="21">
        <v>4.8000000000000007</v>
      </c>
      <c r="BA369" s="21">
        <v>4.8000000000000007</v>
      </c>
      <c r="BB369" s="36">
        <f t="shared" si="136"/>
        <v>100</v>
      </c>
      <c r="BC369" s="21">
        <v>4.8000000000000007</v>
      </c>
      <c r="BD369" s="21">
        <v>4.8000000000000007</v>
      </c>
      <c r="BE369" s="36">
        <f t="shared" si="118"/>
        <v>100</v>
      </c>
      <c r="BF369" s="37">
        <f t="shared" si="137"/>
        <v>100</v>
      </c>
      <c r="BG369" s="6">
        <f t="shared" si="138"/>
        <v>90.8</v>
      </c>
    </row>
    <row r="370" spans="1:245" ht="15.75">
      <c r="A370" s="39"/>
      <c r="B370" s="4" t="s">
        <v>351</v>
      </c>
      <c r="C370" s="21">
        <v>9.6000000000000014</v>
      </c>
      <c r="D370" s="8">
        <v>21</v>
      </c>
      <c r="E370" s="8">
        <v>21</v>
      </c>
      <c r="F370" s="22">
        <f t="shared" si="119"/>
        <v>1</v>
      </c>
      <c r="G370" s="8">
        <v>39</v>
      </c>
      <c r="H370" s="8">
        <v>39</v>
      </c>
      <c r="I370" s="23">
        <f t="shared" si="120"/>
        <v>1</v>
      </c>
      <c r="J370" s="24">
        <f t="shared" si="121"/>
        <v>100</v>
      </c>
      <c r="K370" s="8">
        <v>4</v>
      </c>
      <c r="L370" s="8">
        <v>4</v>
      </c>
      <c r="M370" s="25">
        <f t="shared" si="122"/>
        <v>100</v>
      </c>
      <c r="N370" s="21">
        <v>9.6000000000000014</v>
      </c>
      <c r="O370" s="21">
        <v>9.6000000000000014</v>
      </c>
      <c r="P370" s="26">
        <f t="shared" si="123"/>
        <v>1</v>
      </c>
      <c r="Q370" s="21">
        <v>8.8320000000000025</v>
      </c>
      <c r="R370" s="27">
        <v>8.8320000000000025</v>
      </c>
      <c r="S370" s="26">
        <f t="shared" si="124"/>
        <v>1</v>
      </c>
      <c r="T370" s="25">
        <f t="shared" si="125"/>
        <v>100</v>
      </c>
      <c r="U370" s="28">
        <f t="shared" si="126"/>
        <v>100</v>
      </c>
      <c r="V370" s="8">
        <v>5</v>
      </c>
      <c r="W370" s="8">
        <v>5</v>
      </c>
      <c r="X370" s="29">
        <v>100</v>
      </c>
      <c r="Y370" s="21">
        <v>9.6000000000000014</v>
      </c>
      <c r="Z370" s="21">
        <v>9.6000000000000014</v>
      </c>
      <c r="AA370" s="29">
        <f t="shared" si="127"/>
        <v>100</v>
      </c>
      <c r="AB370" s="30">
        <f t="shared" si="128"/>
        <v>100</v>
      </c>
      <c r="AC370" s="8">
        <v>0</v>
      </c>
      <c r="AD370" s="8">
        <v>5</v>
      </c>
      <c r="AE370" s="31">
        <f t="shared" si="129"/>
        <v>0</v>
      </c>
      <c r="AF370" s="8">
        <v>1</v>
      </c>
      <c r="AG370" s="8">
        <v>3</v>
      </c>
      <c r="AH370" s="31">
        <v>30</v>
      </c>
      <c r="AI370" s="32">
        <v>1</v>
      </c>
      <c r="AJ370" s="32">
        <v>1</v>
      </c>
      <c r="AK370" s="31">
        <f t="shared" si="130"/>
        <v>100</v>
      </c>
      <c r="AL370" s="33">
        <f t="shared" si="131"/>
        <v>42</v>
      </c>
      <c r="AM370" s="21">
        <v>9.6000000000000014</v>
      </c>
      <c r="AN370" s="21">
        <v>9.6000000000000014</v>
      </c>
      <c r="AO370" s="34">
        <f t="shared" si="132"/>
        <v>100</v>
      </c>
      <c r="AP370" s="21">
        <v>9.6000000000000014</v>
      </c>
      <c r="AQ370" s="21">
        <v>9.6000000000000014</v>
      </c>
      <c r="AR370" s="34">
        <f t="shared" si="133"/>
        <v>100</v>
      </c>
      <c r="AS370" s="21">
        <v>8.8000000000000025</v>
      </c>
      <c r="AT370" s="21">
        <v>8.8000000000000025</v>
      </c>
      <c r="AU370" s="34">
        <f t="shared" si="134"/>
        <v>100</v>
      </c>
      <c r="AV370" s="35">
        <f t="shared" si="135"/>
        <v>100</v>
      </c>
      <c r="AW370" s="27">
        <v>9.6000000000000014</v>
      </c>
      <c r="AX370" s="21">
        <v>9.6000000000000014</v>
      </c>
      <c r="AY370" s="36">
        <f t="shared" si="117"/>
        <v>100</v>
      </c>
      <c r="AZ370" s="21">
        <v>9.6000000000000014</v>
      </c>
      <c r="BA370" s="21">
        <v>9.6000000000000014</v>
      </c>
      <c r="BB370" s="36">
        <f t="shared" si="136"/>
        <v>100</v>
      </c>
      <c r="BC370" s="21">
        <v>9.6000000000000014</v>
      </c>
      <c r="BD370" s="21">
        <v>9.6000000000000014</v>
      </c>
      <c r="BE370" s="36">
        <f t="shared" si="118"/>
        <v>100</v>
      </c>
      <c r="BF370" s="37">
        <f t="shared" si="137"/>
        <v>100</v>
      </c>
      <c r="BG370" s="6">
        <f t="shared" si="138"/>
        <v>88.4</v>
      </c>
    </row>
    <row r="371" spans="1:245" ht="15.75">
      <c r="A371" s="39"/>
      <c r="B371" s="4" t="s">
        <v>64</v>
      </c>
      <c r="C371" s="21">
        <v>100.80000000000001</v>
      </c>
      <c r="D371" s="8">
        <v>20</v>
      </c>
      <c r="E371" s="8">
        <v>22</v>
      </c>
      <c r="F371" s="22">
        <f t="shared" si="119"/>
        <v>0.90909090909090906</v>
      </c>
      <c r="G371" s="8">
        <v>39</v>
      </c>
      <c r="H371" s="8">
        <v>39</v>
      </c>
      <c r="I371" s="23">
        <f t="shared" si="120"/>
        <v>1</v>
      </c>
      <c r="J371" s="24">
        <f t="shared" si="121"/>
        <v>95.454545454545453</v>
      </c>
      <c r="K371" s="8">
        <v>4</v>
      </c>
      <c r="L371" s="8">
        <v>4</v>
      </c>
      <c r="M371" s="25">
        <f t="shared" si="122"/>
        <v>100</v>
      </c>
      <c r="N371" s="21">
        <v>92.62702702702704</v>
      </c>
      <c r="O371" s="21">
        <v>95.351351351351369</v>
      </c>
      <c r="P371" s="26">
        <f t="shared" si="123"/>
        <v>0.97142857142857142</v>
      </c>
      <c r="Q371" s="21">
        <v>73.556756756756755</v>
      </c>
      <c r="R371" s="27">
        <v>75.372972972972974</v>
      </c>
      <c r="S371" s="26">
        <f t="shared" si="124"/>
        <v>0.97590361445783125</v>
      </c>
      <c r="T371" s="25">
        <f t="shared" si="125"/>
        <v>97.366609294320128</v>
      </c>
      <c r="U371" s="28">
        <f t="shared" si="126"/>
        <v>97.583007354091691</v>
      </c>
      <c r="V371" s="8">
        <v>5</v>
      </c>
      <c r="W371" s="8">
        <v>5</v>
      </c>
      <c r="X371" s="29">
        <v>100</v>
      </c>
      <c r="Y371" s="21">
        <v>92.552727272727282</v>
      </c>
      <c r="Z371" s="21">
        <v>100.80000000000001</v>
      </c>
      <c r="AA371" s="29">
        <f t="shared" si="127"/>
        <v>91.818181818181827</v>
      </c>
      <c r="AB371" s="30">
        <f t="shared" si="128"/>
        <v>95.909090909090907</v>
      </c>
      <c r="AC371" s="8">
        <v>0</v>
      </c>
      <c r="AD371" s="8">
        <v>5</v>
      </c>
      <c r="AE371" s="31">
        <f t="shared" si="129"/>
        <v>0</v>
      </c>
      <c r="AF371" s="8">
        <v>3</v>
      </c>
      <c r="AG371" s="8">
        <v>3</v>
      </c>
      <c r="AH371" s="31">
        <f>AF371*100/3</f>
        <v>100</v>
      </c>
      <c r="AI371" s="32">
        <v>10</v>
      </c>
      <c r="AJ371" s="32">
        <v>10</v>
      </c>
      <c r="AK371" s="31">
        <f t="shared" si="130"/>
        <v>100</v>
      </c>
      <c r="AL371" s="33">
        <f t="shared" si="131"/>
        <v>70</v>
      </c>
      <c r="AM371" s="21">
        <v>97.13454545454546</v>
      </c>
      <c r="AN371" s="21">
        <v>100.80000000000001</v>
      </c>
      <c r="AO371" s="34">
        <f t="shared" si="132"/>
        <v>96.36363636363636</v>
      </c>
      <c r="AP371" s="21">
        <v>96.218181818181833</v>
      </c>
      <c r="AQ371" s="21">
        <v>100.80000000000001</v>
      </c>
      <c r="AR371" s="34">
        <f t="shared" si="133"/>
        <v>95.454545454545453</v>
      </c>
      <c r="AS371" s="21">
        <v>72.392727272727299</v>
      </c>
      <c r="AT371" s="21">
        <v>74.225454545454568</v>
      </c>
      <c r="AU371" s="34">
        <f t="shared" si="134"/>
        <v>97.530864197530875</v>
      </c>
      <c r="AV371" s="35">
        <f t="shared" si="135"/>
        <v>96.233445566778897</v>
      </c>
      <c r="AW371" s="27">
        <v>95.301818181818192</v>
      </c>
      <c r="AX371" s="21">
        <v>100.80000000000001</v>
      </c>
      <c r="AY371" s="36">
        <f t="shared" si="117"/>
        <v>94.545454545454547</v>
      </c>
      <c r="AZ371" s="21">
        <v>99.883636363636384</v>
      </c>
      <c r="BA371" s="21">
        <v>100.80000000000001</v>
      </c>
      <c r="BB371" s="36">
        <f t="shared" si="136"/>
        <v>99.090909090909093</v>
      </c>
      <c r="BC371" s="21">
        <v>95.301818181818192</v>
      </c>
      <c r="BD371" s="21">
        <v>100.80000000000001</v>
      </c>
      <c r="BE371" s="36">
        <f t="shared" si="118"/>
        <v>94.545454545454547</v>
      </c>
      <c r="BF371" s="37">
        <f t="shared" si="137"/>
        <v>95.454545454545467</v>
      </c>
      <c r="BG371" s="6">
        <f t="shared" si="138"/>
        <v>91.036017856901395</v>
      </c>
    </row>
    <row r="372" spans="1:245" ht="15.75">
      <c r="A372" s="39"/>
      <c r="B372" s="4" t="s">
        <v>68</v>
      </c>
      <c r="C372" s="21">
        <v>109.2</v>
      </c>
      <c r="D372" s="8">
        <v>20</v>
      </c>
      <c r="E372" s="8">
        <v>20</v>
      </c>
      <c r="F372" s="22">
        <f t="shared" si="119"/>
        <v>1</v>
      </c>
      <c r="G372" s="8">
        <v>36</v>
      </c>
      <c r="H372" s="8">
        <v>39</v>
      </c>
      <c r="I372" s="23">
        <f t="shared" si="120"/>
        <v>0.92307692307692313</v>
      </c>
      <c r="J372" s="24">
        <f t="shared" si="121"/>
        <v>96.15384615384616</v>
      </c>
      <c r="K372" s="8">
        <v>4</v>
      </c>
      <c r="L372" s="8">
        <v>4</v>
      </c>
      <c r="M372" s="25">
        <f t="shared" si="122"/>
        <v>100</v>
      </c>
      <c r="N372" s="21">
        <v>82.992000000000004</v>
      </c>
      <c r="O372" s="21">
        <v>86.486400000000003</v>
      </c>
      <c r="P372" s="26">
        <f t="shared" si="123"/>
        <v>0.95959595959595956</v>
      </c>
      <c r="Q372" s="21">
        <v>61.645161290322584</v>
      </c>
      <c r="R372" s="27">
        <v>67.809677419354841</v>
      </c>
      <c r="S372" s="26">
        <f t="shared" si="124"/>
        <v>0.90909090909090906</v>
      </c>
      <c r="T372" s="25">
        <f t="shared" si="125"/>
        <v>93.434343434343418</v>
      </c>
      <c r="U372" s="28">
        <f t="shared" si="126"/>
        <v>96.219891219891224</v>
      </c>
      <c r="V372" s="8">
        <v>5</v>
      </c>
      <c r="W372" s="8">
        <v>5</v>
      </c>
      <c r="X372" s="29">
        <v>100</v>
      </c>
      <c r="Y372" s="21">
        <v>84.541935483870972</v>
      </c>
      <c r="Z372" s="21">
        <v>109.2</v>
      </c>
      <c r="AA372" s="29">
        <f t="shared" si="127"/>
        <v>77.41935483870968</v>
      </c>
      <c r="AB372" s="30">
        <f t="shared" si="128"/>
        <v>88.709677419354847</v>
      </c>
      <c r="AC372" s="8">
        <v>0</v>
      </c>
      <c r="AD372" s="8">
        <v>5</v>
      </c>
      <c r="AE372" s="31">
        <f t="shared" si="129"/>
        <v>0</v>
      </c>
      <c r="AF372" s="8">
        <v>3</v>
      </c>
      <c r="AG372" s="8">
        <v>3</v>
      </c>
      <c r="AH372" s="31">
        <f>AF372*100/3</f>
        <v>100</v>
      </c>
      <c r="AI372" s="32">
        <v>6</v>
      </c>
      <c r="AJ372" s="32">
        <v>6</v>
      </c>
      <c r="AK372" s="31">
        <f t="shared" si="130"/>
        <v>100</v>
      </c>
      <c r="AL372" s="33">
        <f t="shared" si="131"/>
        <v>70</v>
      </c>
      <c r="AM372" s="21">
        <v>104.72459016393442</v>
      </c>
      <c r="AN372" s="21">
        <v>109.2</v>
      </c>
      <c r="AO372" s="34">
        <f t="shared" si="132"/>
        <v>95.901639344262293</v>
      </c>
      <c r="AP372" s="21">
        <v>106.51475409836065</v>
      </c>
      <c r="AQ372" s="21">
        <v>109.2</v>
      </c>
      <c r="AR372" s="34">
        <f t="shared" si="133"/>
        <v>97.540983606557376</v>
      </c>
      <c r="AS372" s="21">
        <v>56.390163934426234</v>
      </c>
      <c r="AT372" s="21">
        <v>58.180327868852466</v>
      </c>
      <c r="AU372" s="34">
        <f t="shared" si="134"/>
        <v>96.92307692307692</v>
      </c>
      <c r="AV372" s="35">
        <f t="shared" si="135"/>
        <v>96.76166456494326</v>
      </c>
      <c r="AW372" s="27">
        <v>96.668852459016392</v>
      </c>
      <c r="AX372" s="21">
        <v>109.2</v>
      </c>
      <c r="AY372" s="36">
        <f t="shared" si="117"/>
        <v>88.52459016393442</v>
      </c>
      <c r="AZ372" s="21">
        <v>98.370247933884301</v>
      </c>
      <c r="BA372" s="21">
        <v>109.2</v>
      </c>
      <c r="BB372" s="36">
        <f t="shared" si="136"/>
        <v>90.082644628099175</v>
      </c>
      <c r="BC372" s="21">
        <v>102.88264462809917</v>
      </c>
      <c r="BD372" s="21">
        <v>109.2</v>
      </c>
      <c r="BE372" s="36">
        <f t="shared" si="118"/>
        <v>94.214876033057848</v>
      </c>
      <c r="BF372" s="37">
        <f t="shared" si="137"/>
        <v>91.681343991329072</v>
      </c>
      <c r="BG372" s="6">
        <f t="shared" si="138"/>
        <v>88.674515439103672</v>
      </c>
    </row>
    <row r="373" spans="1:245" ht="15.75">
      <c r="A373" s="39"/>
      <c r="B373" s="4" t="s">
        <v>57</v>
      </c>
      <c r="C373" s="21">
        <v>32.4</v>
      </c>
      <c r="D373" s="8">
        <v>21</v>
      </c>
      <c r="E373" s="8">
        <v>21</v>
      </c>
      <c r="F373" s="22">
        <f t="shared" si="119"/>
        <v>1</v>
      </c>
      <c r="G373" s="8">
        <v>39</v>
      </c>
      <c r="H373" s="8">
        <v>39</v>
      </c>
      <c r="I373" s="23">
        <f t="shared" si="120"/>
        <v>1</v>
      </c>
      <c r="J373" s="24">
        <f t="shared" si="121"/>
        <v>100</v>
      </c>
      <c r="K373" s="8">
        <v>4</v>
      </c>
      <c r="L373" s="8">
        <v>4</v>
      </c>
      <c r="M373" s="25">
        <f t="shared" si="122"/>
        <v>100</v>
      </c>
      <c r="N373" s="21">
        <v>28.588235294117645</v>
      </c>
      <c r="O373" s="21">
        <v>28.588235294117645</v>
      </c>
      <c r="P373" s="26">
        <f t="shared" si="123"/>
        <v>1</v>
      </c>
      <c r="Q373" s="21">
        <v>22.870588235294118</v>
      </c>
      <c r="R373" s="27">
        <v>22.870588235294118</v>
      </c>
      <c r="S373" s="26">
        <f t="shared" si="124"/>
        <v>1</v>
      </c>
      <c r="T373" s="25">
        <f t="shared" si="125"/>
        <v>100</v>
      </c>
      <c r="U373" s="28">
        <f t="shared" si="126"/>
        <v>100</v>
      </c>
      <c r="V373" s="8">
        <v>5</v>
      </c>
      <c r="W373" s="8">
        <v>5</v>
      </c>
      <c r="X373" s="29">
        <v>100</v>
      </c>
      <c r="Y373" s="21">
        <v>30.494117647058825</v>
      </c>
      <c r="Z373" s="21">
        <v>32.4</v>
      </c>
      <c r="AA373" s="29">
        <f t="shared" si="127"/>
        <v>94.117647058823536</v>
      </c>
      <c r="AB373" s="30">
        <f t="shared" si="128"/>
        <v>97.058823529411768</v>
      </c>
      <c r="AC373" s="8">
        <v>0</v>
      </c>
      <c r="AD373" s="8">
        <v>5</v>
      </c>
      <c r="AE373" s="31">
        <f t="shared" si="129"/>
        <v>0</v>
      </c>
      <c r="AF373" s="8">
        <v>1</v>
      </c>
      <c r="AG373" s="8">
        <v>3</v>
      </c>
      <c r="AH373" s="31">
        <v>30</v>
      </c>
      <c r="AI373" s="32">
        <v>3</v>
      </c>
      <c r="AJ373" s="32">
        <v>3</v>
      </c>
      <c r="AK373" s="31">
        <f t="shared" si="130"/>
        <v>100</v>
      </c>
      <c r="AL373" s="33">
        <f t="shared" si="131"/>
        <v>42</v>
      </c>
      <c r="AM373" s="21">
        <v>31.44705882352941</v>
      </c>
      <c r="AN373" s="21">
        <v>32.4</v>
      </c>
      <c r="AO373" s="34">
        <f t="shared" si="132"/>
        <v>97.058823529411768</v>
      </c>
      <c r="AP373" s="21">
        <v>32.4</v>
      </c>
      <c r="AQ373" s="21">
        <v>32.4</v>
      </c>
      <c r="AR373" s="34">
        <f t="shared" si="133"/>
        <v>100</v>
      </c>
      <c r="AS373" s="21">
        <v>27.635294117647057</v>
      </c>
      <c r="AT373" s="21">
        <v>28.588235294117645</v>
      </c>
      <c r="AU373" s="34">
        <f t="shared" si="134"/>
        <v>96.666666666666671</v>
      </c>
      <c r="AV373" s="35">
        <f t="shared" si="135"/>
        <v>98.156862745098039</v>
      </c>
      <c r="AW373" s="27">
        <v>29.541176470588233</v>
      </c>
      <c r="AX373" s="21">
        <v>32.4</v>
      </c>
      <c r="AY373" s="36">
        <f t="shared" si="117"/>
        <v>91.17647058823529</v>
      </c>
      <c r="AZ373" s="21">
        <v>30.494117647058825</v>
      </c>
      <c r="BA373" s="21">
        <v>32.4</v>
      </c>
      <c r="BB373" s="36">
        <f t="shared" si="136"/>
        <v>94.117647058823536</v>
      </c>
      <c r="BC373" s="21">
        <v>29.541176470588233</v>
      </c>
      <c r="BD373" s="21">
        <v>32.4</v>
      </c>
      <c r="BE373" s="36">
        <f t="shared" si="118"/>
        <v>91.17647058823529</v>
      </c>
      <c r="BF373" s="37">
        <f t="shared" si="137"/>
        <v>91.764705882352928</v>
      </c>
      <c r="BG373" s="6">
        <f t="shared" si="138"/>
        <v>85.79607843137255</v>
      </c>
    </row>
    <row r="374" spans="1:245" ht="15.75">
      <c r="A374" s="39"/>
      <c r="B374" s="4" t="s">
        <v>366</v>
      </c>
      <c r="C374" s="21">
        <v>4</v>
      </c>
      <c r="D374" s="8">
        <v>15</v>
      </c>
      <c r="E374" s="8">
        <v>15</v>
      </c>
      <c r="F374" s="22">
        <f t="shared" si="119"/>
        <v>1</v>
      </c>
      <c r="G374" s="8">
        <v>31</v>
      </c>
      <c r="H374" s="8">
        <v>39</v>
      </c>
      <c r="I374" s="23">
        <f t="shared" si="120"/>
        <v>0.79487179487179482</v>
      </c>
      <c r="J374" s="24">
        <f t="shared" si="121"/>
        <v>89.743589743589737</v>
      </c>
      <c r="K374" s="8">
        <v>4</v>
      </c>
      <c r="L374" s="8">
        <v>4</v>
      </c>
      <c r="M374" s="25">
        <f t="shared" si="122"/>
        <v>100</v>
      </c>
      <c r="N374" s="21">
        <v>4</v>
      </c>
      <c r="O374" s="21">
        <v>4</v>
      </c>
      <c r="P374" s="26">
        <f t="shared" si="123"/>
        <v>1</v>
      </c>
      <c r="Q374" s="21">
        <v>4</v>
      </c>
      <c r="R374" s="27">
        <v>4</v>
      </c>
      <c r="S374" s="26">
        <f t="shared" si="124"/>
        <v>1</v>
      </c>
      <c r="T374" s="25">
        <f t="shared" si="125"/>
        <v>100</v>
      </c>
      <c r="U374" s="28">
        <f t="shared" si="126"/>
        <v>96.92307692307692</v>
      </c>
      <c r="V374" s="8">
        <v>5</v>
      </c>
      <c r="W374" s="8">
        <v>5</v>
      </c>
      <c r="X374" s="29">
        <v>100</v>
      </c>
      <c r="Y374" s="21">
        <v>4</v>
      </c>
      <c r="Z374" s="21">
        <v>4</v>
      </c>
      <c r="AA374" s="29">
        <f t="shared" si="127"/>
        <v>100</v>
      </c>
      <c r="AB374" s="30">
        <f t="shared" si="128"/>
        <v>100</v>
      </c>
      <c r="AC374" s="8">
        <v>0</v>
      </c>
      <c r="AD374" s="8">
        <v>5</v>
      </c>
      <c r="AE374" s="31">
        <f t="shared" si="129"/>
        <v>0</v>
      </c>
      <c r="AF374" s="8">
        <v>1</v>
      </c>
      <c r="AG374" s="8">
        <v>3</v>
      </c>
      <c r="AH374" s="31">
        <v>30</v>
      </c>
      <c r="AI374" s="32">
        <v>1</v>
      </c>
      <c r="AJ374" s="32">
        <v>1</v>
      </c>
      <c r="AK374" s="31">
        <f t="shared" si="130"/>
        <v>100</v>
      </c>
      <c r="AL374" s="33">
        <f t="shared" si="131"/>
        <v>42</v>
      </c>
      <c r="AM374" s="21">
        <v>4</v>
      </c>
      <c r="AN374" s="21">
        <v>4</v>
      </c>
      <c r="AO374" s="34">
        <f t="shared" si="132"/>
        <v>100</v>
      </c>
      <c r="AP374" s="21">
        <v>4</v>
      </c>
      <c r="AQ374" s="21">
        <v>4</v>
      </c>
      <c r="AR374" s="34">
        <f t="shared" si="133"/>
        <v>100</v>
      </c>
      <c r="AS374" s="21">
        <v>4</v>
      </c>
      <c r="AT374" s="21">
        <v>4</v>
      </c>
      <c r="AU374" s="34">
        <f t="shared" si="134"/>
        <v>100</v>
      </c>
      <c r="AV374" s="35">
        <f t="shared" si="135"/>
        <v>100</v>
      </c>
      <c r="AW374" s="27">
        <v>4</v>
      </c>
      <c r="AX374" s="21">
        <v>4</v>
      </c>
      <c r="AY374" s="36">
        <f t="shared" si="117"/>
        <v>100</v>
      </c>
      <c r="AZ374" s="21">
        <v>4</v>
      </c>
      <c r="BA374" s="21">
        <v>4</v>
      </c>
      <c r="BB374" s="36">
        <f t="shared" si="136"/>
        <v>100</v>
      </c>
      <c r="BC374" s="21">
        <v>4</v>
      </c>
      <c r="BD374" s="21">
        <v>4</v>
      </c>
      <c r="BE374" s="36">
        <f t="shared" si="118"/>
        <v>100</v>
      </c>
      <c r="BF374" s="37">
        <f t="shared" si="137"/>
        <v>100</v>
      </c>
      <c r="BG374" s="6">
        <f t="shared" si="138"/>
        <v>87.784615384615378</v>
      </c>
    </row>
    <row r="375" spans="1:245" ht="15.75">
      <c r="A375" s="39"/>
      <c r="B375" s="4" t="s">
        <v>56</v>
      </c>
      <c r="C375" s="21">
        <v>28.400000000000002</v>
      </c>
      <c r="D375" s="8">
        <v>20</v>
      </c>
      <c r="E375" s="8">
        <v>20</v>
      </c>
      <c r="F375" s="22">
        <f t="shared" si="119"/>
        <v>1</v>
      </c>
      <c r="G375" s="8">
        <v>35</v>
      </c>
      <c r="H375" s="8">
        <v>39</v>
      </c>
      <c r="I375" s="23">
        <f t="shared" si="120"/>
        <v>0.89743589743589747</v>
      </c>
      <c r="J375" s="24">
        <f t="shared" si="121"/>
        <v>94.871794871794862</v>
      </c>
      <c r="K375" s="8">
        <v>4</v>
      </c>
      <c r="L375" s="8">
        <v>4</v>
      </c>
      <c r="M375" s="25">
        <f t="shared" si="122"/>
        <v>100</v>
      </c>
      <c r="N375" s="21">
        <v>18.205128205128208</v>
      </c>
      <c r="O375" s="21">
        <v>18.933333333333337</v>
      </c>
      <c r="P375" s="26">
        <f t="shared" si="123"/>
        <v>0.96153846153846145</v>
      </c>
      <c r="Q375" s="21">
        <v>7.2820512820512819</v>
      </c>
      <c r="R375" s="27">
        <v>8.0102564102564102</v>
      </c>
      <c r="S375" s="26">
        <f t="shared" si="124"/>
        <v>0.90909090909090906</v>
      </c>
      <c r="T375" s="25">
        <f t="shared" si="125"/>
        <v>93.531468531468519</v>
      </c>
      <c r="U375" s="28">
        <f t="shared" si="126"/>
        <v>95.874125874125866</v>
      </c>
      <c r="V375" s="8">
        <v>5</v>
      </c>
      <c r="W375" s="8">
        <v>5</v>
      </c>
      <c r="X375" s="29">
        <v>100</v>
      </c>
      <c r="Y375" s="21">
        <v>22.574358974358979</v>
      </c>
      <c r="Z375" s="21">
        <v>28.400000000000002</v>
      </c>
      <c r="AA375" s="29">
        <f t="shared" si="127"/>
        <v>79.487179487179503</v>
      </c>
      <c r="AB375" s="30">
        <f t="shared" si="128"/>
        <v>89.743589743589752</v>
      </c>
      <c r="AC375" s="8">
        <v>0</v>
      </c>
      <c r="AD375" s="8">
        <v>5</v>
      </c>
      <c r="AE375" s="31">
        <f t="shared" si="129"/>
        <v>0</v>
      </c>
      <c r="AF375" s="8">
        <v>1</v>
      </c>
      <c r="AG375" s="8">
        <v>3</v>
      </c>
      <c r="AH375" s="31">
        <v>30</v>
      </c>
      <c r="AI375" s="32">
        <v>1</v>
      </c>
      <c r="AJ375" s="32">
        <v>1</v>
      </c>
      <c r="AK375" s="31">
        <f t="shared" si="130"/>
        <v>100</v>
      </c>
      <c r="AL375" s="33">
        <f t="shared" si="131"/>
        <v>42</v>
      </c>
      <c r="AM375" s="21">
        <v>27.671794871794873</v>
      </c>
      <c r="AN375" s="21">
        <v>28.400000000000002</v>
      </c>
      <c r="AO375" s="34">
        <f t="shared" si="132"/>
        <v>97.435897435897431</v>
      </c>
      <c r="AP375" s="21">
        <v>27.652631578947368</v>
      </c>
      <c r="AQ375" s="21">
        <v>28.400000000000002</v>
      </c>
      <c r="AR375" s="34">
        <f t="shared" si="133"/>
        <v>97.368421052631575</v>
      </c>
      <c r="AS375" s="21">
        <v>14.200000000000003</v>
      </c>
      <c r="AT375" s="21">
        <v>15.694736842105266</v>
      </c>
      <c r="AU375" s="34">
        <f t="shared" si="134"/>
        <v>90.476190476190482</v>
      </c>
      <c r="AV375" s="35">
        <f t="shared" si="135"/>
        <v>96.01696549064971</v>
      </c>
      <c r="AW375" s="27">
        <v>26.905263157894741</v>
      </c>
      <c r="AX375" s="21">
        <v>28.400000000000002</v>
      </c>
      <c r="AY375" s="36">
        <f t="shared" si="117"/>
        <v>94.736842105263165</v>
      </c>
      <c r="AZ375" s="21">
        <v>25.410526315789475</v>
      </c>
      <c r="BA375" s="21">
        <v>28.400000000000002</v>
      </c>
      <c r="BB375" s="36">
        <f t="shared" si="136"/>
        <v>89.473684210526315</v>
      </c>
      <c r="BC375" s="21">
        <v>26.905263157894741</v>
      </c>
      <c r="BD375" s="21">
        <v>28.400000000000002</v>
      </c>
      <c r="BE375" s="36">
        <f t="shared" si="118"/>
        <v>94.736842105263165</v>
      </c>
      <c r="BF375" s="37">
        <f t="shared" si="137"/>
        <v>93.684210526315795</v>
      </c>
      <c r="BG375" s="6">
        <f t="shared" si="138"/>
        <v>83.463778326936222</v>
      </c>
    </row>
    <row r="376" spans="1:245" ht="15.75">
      <c r="A376" s="39"/>
      <c r="B376" s="4" t="s">
        <v>49</v>
      </c>
      <c r="C376" s="21">
        <v>24.400000000000002</v>
      </c>
      <c r="D376" s="8">
        <v>20</v>
      </c>
      <c r="E376" s="8">
        <v>24</v>
      </c>
      <c r="F376" s="22">
        <f t="shared" si="119"/>
        <v>0.83333333333333337</v>
      </c>
      <c r="G376" s="8">
        <v>39</v>
      </c>
      <c r="H376" s="8">
        <v>39</v>
      </c>
      <c r="I376" s="23">
        <f t="shared" si="120"/>
        <v>1</v>
      </c>
      <c r="J376" s="24">
        <f t="shared" si="121"/>
        <v>91.666666666666671</v>
      </c>
      <c r="K376" s="8">
        <v>4</v>
      </c>
      <c r="L376" s="8">
        <v>4</v>
      </c>
      <c r="M376" s="25">
        <f t="shared" si="122"/>
        <v>100</v>
      </c>
      <c r="N376" s="21">
        <v>19.208510638297874</v>
      </c>
      <c r="O376" s="21">
        <v>21.804255319148936</v>
      </c>
      <c r="P376" s="26">
        <f t="shared" si="123"/>
        <v>0.88095238095238104</v>
      </c>
      <c r="Q376" s="21">
        <v>12.459574468085107</v>
      </c>
      <c r="R376" s="27">
        <v>12.459574468085107</v>
      </c>
      <c r="S376" s="26">
        <f t="shared" si="124"/>
        <v>1</v>
      </c>
      <c r="T376" s="25">
        <f t="shared" si="125"/>
        <v>94.047619047619051</v>
      </c>
      <c r="U376" s="28">
        <f t="shared" si="126"/>
        <v>95.11904761904762</v>
      </c>
      <c r="V376" s="8">
        <v>5</v>
      </c>
      <c r="W376" s="8">
        <v>5</v>
      </c>
      <c r="X376" s="29">
        <v>100</v>
      </c>
      <c r="Y376" s="21">
        <v>19.727659574468088</v>
      </c>
      <c r="Z376" s="21">
        <v>24.400000000000002</v>
      </c>
      <c r="AA376" s="29">
        <f t="shared" si="127"/>
        <v>80.851063829787236</v>
      </c>
      <c r="AB376" s="30">
        <f t="shared" si="128"/>
        <v>90.425531914893611</v>
      </c>
      <c r="AC376" s="8">
        <v>0</v>
      </c>
      <c r="AD376" s="8">
        <v>5</v>
      </c>
      <c r="AE376" s="31">
        <f t="shared" si="129"/>
        <v>0</v>
      </c>
      <c r="AF376" s="8">
        <v>1</v>
      </c>
      <c r="AG376" s="8">
        <v>3</v>
      </c>
      <c r="AH376" s="31">
        <v>30</v>
      </c>
      <c r="AI376" s="32">
        <v>1</v>
      </c>
      <c r="AJ376" s="32">
        <v>1</v>
      </c>
      <c r="AK376" s="31">
        <f t="shared" si="130"/>
        <v>100</v>
      </c>
      <c r="AL376" s="33">
        <f t="shared" si="131"/>
        <v>42</v>
      </c>
      <c r="AM376" s="21">
        <v>21.285106382978725</v>
      </c>
      <c r="AN376" s="21">
        <v>24.400000000000002</v>
      </c>
      <c r="AO376" s="34">
        <f t="shared" si="132"/>
        <v>87.2340425531915</v>
      </c>
      <c r="AP376" s="21">
        <v>20.765957446808514</v>
      </c>
      <c r="AQ376" s="21">
        <v>24.400000000000002</v>
      </c>
      <c r="AR376" s="34">
        <f t="shared" si="133"/>
        <v>85.106382978723403</v>
      </c>
      <c r="AS376" s="21">
        <v>15.574468085106385</v>
      </c>
      <c r="AT376" s="21">
        <v>15.574468085106385</v>
      </c>
      <c r="AU376" s="34">
        <f t="shared" si="134"/>
        <v>100</v>
      </c>
      <c r="AV376" s="35">
        <f t="shared" si="135"/>
        <v>88.936170212765973</v>
      </c>
      <c r="AW376" s="27">
        <v>20.765957446808514</v>
      </c>
      <c r="AX376" s="21">
        <v>24.400000000000002</v>
      </c>
      <c r="AY376" s="36">
        <f t="shared" si="117"/>
        <v>85.106382978723403</v>
      </c>
      <c r="AZ376" s="21">
        <v>21.804255319148936</v>
      </c>
      <c r="BA376" s="21">
        <v>24.400000000000002</v>
      </c>
      <c r="BB376" s="36">
        <f t="shared" si="136"/>
        <v>89.361702127659569</v>
      </c>
      <c r="BC376" s="21">
        <v>19.727659574468088</v>
      </c>
      <c r="BD376" s="21">
        <v>24.400000000000002</v>
      </c>
      <c r="BE376" s="36">
        <f t="shared" si="118"/>
        <v>80.851063829787236</v>
      </c>
      <c r="BF376" s="37">
        <f t="shared" si="137"/>
        <v>83.829787234042556</v>
      </c>
      <c r="BG376" s="6">
        <f t="shared" si="138"/>
        <v>80.062107396149955</v>
      </c>
    </row>
    <row r="377" spans="1:245" ht="15.75">
      <c r="A377" s="39"/>
      <c r="B377" s="4" t="s">
        <v>58</v>
      </c>
      <c r="C377" s="21">
        <v>4</v>
      </c>
      <c r="D377" s="8">
        <v>16</v>
      </c>
      <c r="E377" s="8">
        <v>16</v>
      </c>
      <c r="F377" s="22">
        <f t="shared" si="119"/>
        <v>1</v>
      </c>
      <c r="G377" s="8">
        <v>39</v>
      </c>
      <c r="H377" s="8">
        <v>39</v>
      </c>
      <c r="I377" s="23">
        <f t="shared" si="120"/>
        <v>1</v>
      </c>
      <c r="J377" s="24">
        <f t="shared" si="121"/>
        <v>100</v>
      </c>
      <c r="K377" s="8">
        <v>4</v>
      </c>
      <c r="L377" s="8">
        <v>4</v>
      </c>
      <c r="M377" s="25">
        <f t="shared" si="122"/>
        <v>100</v>
      </c>
      <c r="N377" s="21">
        <v>3</v>
      </c>
      <c r="O377" s="21">
        <v>3</v>
      </c>
      <c r="P377" s="26">
        <f t="shared" si="123"/>
        <v>1</v>
      </c>
      <c r="Q377" s="21">
        <v>3</v>
      </c>
      <c r="R377" s="27">
        <v>3</v>
      </c>
      <c r="S377" s="26">
        <f t="shared" si="124"/>
        <v>1</v>
      </c>
      <c r="T377" s="25">
        <f t="shared" si="125"/>
        <v>100</v>
      </c>
      <c r="U377" s="28">
        <f t="shared" si="126"/>
        <v>100</v>
      </c>
      <c r="V377" s="8">
        <v>5</v>
      </c>
      <c r="W377" s="8">
        <v>5</v>
      </c>
      <c r="X377" s="29">
        <v>100</v>
      </c>
      <c r="Y377" s="21">
        <v>4</v>
      </c>
      <c r="Z377" s="21">
        <v>4</v>
      </c>
      <c r="AA377" s="29">
        <f t="shared" si="127"/>
        <v>100</v>
      </c>
      <c r="AB377" s="30">
        <f t="shared" si="128"/>
        <v>100</v>
      </c>
      <c r="AC377" s="8">
        <v>0</v>
      </c>
      <c r="AD377" s="8">
        <v>5</v>
      </c>
      <c r="AE377" s="31">
        <f t="shared" si="129"/>
        <v>0</v>
      </c>
      <c r="AF377" s="8">
        <v>0</v>
      </c>
      <c r="AG377" s="8">
        <v>3</v>
      </c>
      <c r="AH377" s="31">
        <f>AF377*100/3</f>
        <v>0</v>
      </c>
      <c r="AI377" s="32">
        <v>1</v>
      </c>
      <c r="AJ377" s="32">
        <v>1</v>
      </c>
      <c r="AK377" s="31">
        <f t="shared" si="130"/>
        <v>100</v>
      </c>
      <c r="AL377" s="33">
        <f t="shared" si="131"/>
        <v>30</v>
      </c>
      <c r="AM377" s="21">
        <v>4</v>
      </c>
      <c r="AN377" s="21">
        <v>4</v>
      </c>
      <c r="AO377" s="34">
        <f t="shared" si="132"/>
        <v>100</v>
      </c>
      <c r="AP377" s="21">
        <v>4</v>
      </c>
      <c r="AQ377" s="21">
        <v>4</v>
      </c>
      <c r="AR377" s="34">
        <f t="shared" si="133"/>
        <v>100</v>
      </c>
      <c r="AS377" s="21">
        <v>4</v>
      </c>
      <c r="AT377" s="21">
        <v>4</v>
      </c>
      <c r="AU377" s="34">
        <f t="shared" si="134"/>
        <v>100</v>
      </c>
      <c r="AV377" s="35">
        <f t="shared" si="135"/>
        <v>100</v>
      </c>
      <c r="AW377" s="27">
        <v>4</v>
      </c>
      <c r="AX377" s="21">
        <v>4</v>
      </c>
      <c r="AY377" s="36">
        <f t="shared" si="117"/>
        <v>100</v>
      </c>
      <c r="AZ377" s="21">
        <v>4</v>
      </c>
      <c r="BA377" s="21">
        <v>4</v>
      </c>
      <c r="BB377" s="36">
        <f t="shared" si="136"/>
        <v>100</v>
      </c>
      <c r="BC377" s="21">
        <v>4</v>
      </c>
      <c r="BD377" s="21">
        <v>4</v>
      </c>
      <c r="BE377" s="36">
        <f t="shared" si="118"/>
        <v>100</v>
      </c>
      <c r="BF377" s="37">
        <f t="shared" si="137"/>
        <v>100</v>
      </c>
      <c r="BG377" s="6">
        <f t="shared" si="138"/>
        <v>86</v>
      </c>
    </row>
    <row r="378" spans="1:245" s="45" customFormat="1" ht="15.75">
      <c r="A378" s="39"/>
      <c r="B378" s="4" t="s">
        <v>355</v>
      </c>
      <c r="C378" s="21">
        <v>48.400000000000006</v>
      </c>
      <c r="D378" s="8">
        <v>16</v>
      </c>
      <c r="E378" s="8">
        <v>21</v>
      </c>
      <c r="F378" s="22">
        <f t="shared" si="119"/>
        <v>0.76190476190476186</v>
      </c>
      <c r="G378" s="8">
        <v>39</v>
      </c>
      <c r="H378" s="8">
        <v>39</v>
      </c>
      <c r="I378" s="23">
        <f t="shared" si="120"/>
        <v>1</v>
      </c>
      <c r="J378" s="24">
        <f t="shared" si="121"/>
        <v>88.095238095238088</v>
      </c>
      <c r="K378" s="8">
        <v>4</v>
      </c>
      <c r="L378" s="8">
        <v>4</v>
      </c>
      <c r="M378" s="25">
        <f t="shared" si="122"/>
        <v>100</v>
      </c>
      <c r="N378" s="21">
        <v>42.350000000000009</v>
      </c>
      <c r="O378" s="21">
        <v>44.366666666666674</v>
      </c>
      <c r="P378" s="26">
        <f t="shared" si="123"/>
        <v>0.95454545454545459</v>
      </c>
      <c r="Q378" s="21">
        <v>24.200000000000006</v>
      </c>
      <c r="R378" s="27">
        <v>25.208333333333339</v>
      </c>
      <c r="S378" s="26">
        <f t="shared" si="124"/>
        <v>0.96000000000000008</v>
      </c>
      <c r="T378" s="25">
        <f t="shared" si="125"/>
        <v>95.727272727272734</v>
      </c>
      <c r="U378" s="28">
        <f t="shared" si="126"/>
        <v>94.719480519480527</v>
      </c>
      <c r="V378" s="8">
        <v>5</v>
      </c>
      <c r="W378" s="8">
        <v>5</v>
      </c>
      <c r="X378" s="29">
        <v>100</v>
      </c>
      <c r="Y378" s="21">
        <v>42.350000000000009</v>
      </c>
      <c r="Z378" s="21">
        <v>48.400000000000006</v>
      </c>
      <c r="AA378" s="29">
        <f t="shared" si="127"/>
        <v>87.500000000000014</v>
      </c>
      <c r="AB378" s="30">
        <f t="shared" si="128"/>
        <v>93.75</v>
      </c>
      <c r="AC378" s="8">
        <v>0</v>
      </c>
      <c r="AD378" s="8">
        <v>5</v>
      </c>
      <c r="AE378" s="31">
        <f t="shared" si="129"/>
        <v>0</v>
      </c>
      <c r="AF378" s="8">
        <v>1</v>
      </c>
      <c r="AG378" s="8">
        <v>3</v>
      </c>
      <c r="AH378" s="31">
        <v>30</v>
      </c>
      <c r="AI378" s="32">
        <v>4</v>
      </c>
      <c r="AJ378" s="32">
        <v>5</v>
      </c>
      <c r="AK378" s="31">
        <f t="shared" si="130"/>
        <v>80</v>
      </c>
      <c r="AL378" s="33">
        <f t="shared" si="131"/>
        <v>36</v>
      </c>
      <c r="AM378" s="21">
        <v>45.375000000000007</v>
      </c>
      <c r="AN378" s="21">
        <v>48.400000000000006</v>
      </c>
      <c r="AO378" s="34">
        <f t="shared" si="132"/>
        <v>93.75</v>
      </c>
      <c r="AP378" s="21">
        <v>45.310638297872345</v>
      </c>
      <c r="AQ378" s="21">
        <v>48.400000000000006</v>
      </c>
      <c r="AR378" s="34">
        <f t="shared" si="133"/>
        <v>93.61702127659575</v>
      </c>
      <c r="AS378" s="21">
        <v>22.655319148936176</v>
      </c>
      <c r="AT378" s="21">
        <v>23.685106382978727</v>
      </c>
      <c r="AU378" s="34">
        <f t="shared" si="134"/>
        <v>95.652173913043498</v>
      </c>
      <c r="AV378" s="35">
        <f t="shared" si="135"/>
        <v>94.077243293247008</v>
      </c>
      <c r="AW378" s="27">
        <v>46.295652173913048</v>
      </c>
      <c r="AX378" s="21">
        <v>48.400000000000006</v>
      </c>
      <c r="AY378" s="36">
        <f t="shared" si="117"/>
        <v>95.652173913043484</v>
      </c>
      <c r="AZ378" s="21">
        <v>46.295652173913048</v>
      </c>
      <c r="BA378" s="21">
        <v>48.400000000000006</v>
      </c>
      <c r="BB378" s="36">
        <f t="shared" si="136"/>
        <v>95.652173913043484</v>
      </c>
      <c r="BC378" s="21">
        <v>45.243478260869573</v>
      </c>
      <c r="BD378" s="21">
        <v>48.400000000000006</v>
      </c>
      <c r="BE378" s="36">
        <f t="shared" si="118"/>
        <v>93.478260869565219</v>
      </c>
      <c r="BF378" s="37">
        <f t="shared" si="137"/>
        <v>94.565217391304344</v>
      </c>
      <c r="BG378" s="6">
        <f t="shared" si="138"/>
        <v>82.622388240806373</v>
      </c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</row>
    <row r="379" spans="1:245" s="39" customFormat="1" ht="15.75">
      <c r="B379" s="4" t="s">
        <v>357</v>
      </c>
      <c r="C379" s="21">
        <v>80.800000000000011</v>
      </c>
      <c r="D379" s="8">
        <v>15</v>
      </c>
      <c r="E379" s="8">
        <v>20</v>
      </c>
      <c r="F379" s="22">
        <f t="shared" si="119"/>
        <v>0.75</v>
      </c>
      <c r="G379" s="8">
        <v>39</v>
      </c>
      <c r="H379" s="8">
        <v>39</v>
      </c>
      <c r="I379" s="23">
        <f t="shared" si="120"/>
        <v>1</v>
      </c>
      <c r="J379" s="24">
        <f t="shared" si="121"/>
        <v>87.5</v>
      </c>
      <c r="K379" s="8">
        <v>4</v>
      </c>
      <c r="L379" s="8">
        <v>4</v>
      </c>
      <c r="M379" s="25">
        <f t="shared" si="122"/>
        <v>100</v>
      </c>
      <c r="N379" s="21">
        <v>71.476923076923086</v>
      </c>
      <c r="O379" s="21">
        <v>73.807692307692321</v>
      </c>
      <c r="P379" s="26">
        <f t="shared" si="123"/>
        <v>0.96842105263157885</v>
      </c>
      <c r="Q379" s="21">
        <v>64.484615384615381</v>
      </c>
      <c r="R379" s="27">
        <v>67.592307692307699</v>
      </c>
      <c r="S379" s="26">
        <f t="shared" si="124"/>
        <v>0.95402298850574696</v>
      </c>
      <c r="T379" s="25">
        <f t="shared" si="125"/>
        <v>96.122202056866286</v>
      </c>
      <c r="U379" s="28">
        <f t="shared" si="126"/>
        <v>94.698880822746517</v>
      </c>
      <c r="V379" s="8">
        <v>5</v>
      </c>
      <c r="W379" s="8">
        <v>5</v>
      </c>
      <c r="X379" s="29">
        <v>100</v>
      </c>
      <c r="Y379" s="21">
        <v>68.369230769230782</v>
      </c>
      <c r="Z379" s="21">
        <v>80.800000000000011</v>
      </c>
      <c r="AA379" s="29">
        <f t="shared" si="127"/>
        <v>84.615384615384613</v>
      </c>
      <c r="AB379" s="30">
        <f t="shared" si="128"/>
        <v>92.307692307692307</v>
      </c>
      <c r="AC379" s="8">
        <v>0</v>
      </c>
      <c r="AD379" s="8">
        <v>5</v>
      </c>
      <c r="AE379" s="31">
        <f t="shared" si="129"/>
        <v>0</v>
      </c>
      <c r="AF379" s="8">
        <v>1</v>
      </c>
      <c r="AG379" s="8">
        <v>3</v>
      </c>
      <c r="AH379" s="31">
        <v>30</v>
      </c>
      <c r="AI379" s="32">
        <v>2</v>
      </c>
      <c r="AJ379" s="32">
        <v>2</v>
      </c>
      <c r="AK379" s="31">
        <f t="shared" si="130"/>
        <v>100</v>
      </c>
      <c r="AL379" s="33">
        <f t="shared" si="131"/>
        <v>42</v>
      </c>
      <c r="AM379" s="21">
        <v>79.231067961165067</v>
      </c>
      <c r="AN379" s="21">
        <v>80.800000000000011</v>
      </c>
      <c r="AO379" s="34">
        <f t="shared" si="132"/>
        <v>98.058252427184485</v>
      </c>
      <c r="AP379" s="21">
        <v>79.215686274509821</v>
      </c>
      <c r="AQ379" s="21">
        <v>80.800000000000011</v>
      </c>
      <c r="AR379" s="34">
        <f t="shared" si="133"/>
        <v>98.039215686274517</v>
      </c>
      <c r="AS379" s="21">
        <v>48.800000000000004</v>
      </c>
      <c r="AT379" s="21">
        <v>50.400000000000006</v>
      </c>
      <c r="AU379" s="34">
        <f t="shared" si="134"/>
        <v>96.825396825396822</v>
      </c>
      <c r="AV379" s="35">
        <f t="shared" si="135"/>
        <v>97.804066610462968</v>
      </c>
      <c r="AW379" s="27">
        <v>77.600000000000009</v>
      </c>
      <c r="AX379" s="21">
        <v>80.800000000000011</v>
      </c>
      <c r="AY379" s="36">
        <f t="shared" si="117"/>
        <v>96.039603960396036</v>
      </c>
      <c r="AZ379" s="21">
        <v>72.000000000000014</v>
      </c>
      <c r="BA379" s="21">
        <v>80.800000000000011</v>
      </c>
      <c r="BB379" s="36">
        <f t="shared" si="136"/>
        <v>89.10891089108911</v>
      </c>
      <c r="BC379" s="21">
        <v>79.200000000000017</v>
      </c>
      <c r="BD379" s="21">
        <v>80.800000000000011</v>
      </c>
      <c r="BE379" s="36">
        <f t="shared" si="118"/>
        <v>98.019801980198025</v>
      </c>
      <c r="BF379" s="37">
        <f t="shared" si="137"/>
        <v>95.643564356435647</v>
      </c>
      <c r="BG379" s="6">
        <f t="shared" si="138"/>
        <v>84.490840819467493</v>
      </c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</row>
    <row r="380" spans="1:245" ht="15.75">
      <c r="A380" s="39"/>
      <c r="B380" s="4" t="s">
        <v>358</v>
      </c>
      <c r="C380" s="21">
        <v>96.4</v>
      </c>
      <c r="D380" s="8">
        <v>15</v>
      </c>
      <c r="E380" s="8">
        <v>15</v>
      </c>
      <c r="F380" s="22">
        <f t="shared" si="119"/>
        <v>1</v>
      </c>
      <c r="G380" s="8">
        <v>39</v>
      </c>
      <c r="H380" s="8">
        <v>39</v>
      </c>
      <c r="I380" s="23">
        <f t="shared" si="120"/>
        <v>1</v>
      </c>
      <c r="J380" s="24">
        <f t="shared" si="121"/>
        <v>100</v>
      </c>
      <c r="K380" s="8">
        <v>4</v>
      </c>
      <c r="L380" s="8">
        <v>4</v>
      </c>
      <c r="M380" s="25">
        <f t="shared" si="122"/>
        <v>100</v>
      </c>
      <c r="N380" s="21">
        <v>67.74054054054055</v>
      </c>
      <c r="O380" s="21">
        <v>74.254054054054066</v>
      </c>
      <c r="P380" s="26">
        <f t="shared" si="123"/>
        <v>0.91228070175438591</v>
      </c>
      <c r="Q380" s="21">
        <v>60.987755102040815</v>
      </c>
      <c r="R380" s="27">
        <v>70.168707482993199</v>
      </c>
      <c r="S380" s="26">
        <f t="shared" si="124"/>
        <v>0.86915887850467288</v>
      </c>
      <c r="T380" s="25">
        <f t="shared" si="125"/>
        <v>89.071979012952937</v>
      </c>
      <c r="U380" s="28">
        <f t="shared" si="126"/>
        <v>95.628791605181178</v>
      </c>
      <c r="V380" s="8">
        <v>5</v>
      </c>
      <c r="W380" s="8">
        <v>5</v>
      </c>
      <c r="X380" s="29">
        <v>100</v>
      </c>
      <c r="Y380" s="21">
        <v>76</v>
      </c>
      <c r="Z380" s="21">
        <v>96.4</v>
      </c>
      <c r="AA380" s="29">
        <f t="shared" si="127"/>
        <v>78.838174273858925</v>
      </c>
      <c r="AB380" s="30">
        <f t="shared" si="128"/>
        <v>89.419087136929463</v>
      </c>
      <c r="AC380" s="8">
        <v>0</v>
      </c>
      <c r="AD380" s="8">
        <v>5</v>
      </c>
      <c r="AE380" s="31">
        <f t="shared" si="129"/>
        <v>0</v>
      </c>
      <c r="AF380" s="8">
        <v>0</v>
      </c>
      <c r="AG380" s="8">
        <v>3</v>
      </c>
      <c r="AH380" s="31">
        <f>AF380*100/3</f>
        <v>0</v>
      </c>
      <c r="AI380" s="32">
        <v>3</v>
      </c>
      <c r="AJ380" s="32">
        <v>3</v>
      </c>
      <c r="AK380" s="31">
        <f t="shared" si="130"/>
        <v>100</v>
      </c>
      <c r="AL380" s="33">
        <f t="shared" si="131"/>
        <v>30</v>
      </c>
      <c r="AM380" s="21">
        <v>89.705555555555563</v>
      </c>
      <c r="AN380" s="21">
        <v>96.4</v>
      </c>
      <c r="AO380" s="34">
        <f t="shared" si="132"/>
        <v>93.055555555555557</v>
      </c>
      <c r="AP380" s="21">
        <v>90</v>
      </c>
      <c r="AQ380" s="21">
        <v>96.4</v>
      </c>
      <c r="AR380" s="34">
        <f t="shared" si="133"/>
        <v>93.360995850622402</v>
      </c>
      <c r="AS380" s="21">
        <v>49.538888888888891</v>
      </c>
      <c r="AT380" s="21">
        <v>51.547222222222224</v>
      </c>
      <c r="AU380" s="34">
        <f t="shared" si="134"/>
        <v>96.103896103896105</v>
      </c>
      <c r="AV380" s="35">
        <f t="shared" si="135"/>
        <v>93.787399783250407</v>
      </c>
      <c r="AW380" s="27">
        <v>90</v>
      </c>
      <c r="AX380" s="21">
        <v>96.4</v>
      </c>
      <c r="AY380" s="36">
        <f t="shared" si="117"/>
        <v>93.360995850622402</v>
      </c>
      <c r="AZ380" s="21">
        <v>90</v>
      </c>
      <c r="BA380" s="21">
        <v>96.4</v>
      </c>
      <c r="BB380" s="36">
        <f t="shared" si="136"/>
        <v>93.360995850622402</v>
      </c>
      <c r="BC380" s="21">
        <v>90</v>
      </c>
      <c r="BD380" s="21">
        <v>96.4</v>
      </c>
      <c r="BE380" s="36">
        <f t="shared" si="118"/>
        <v>93.360995850622402</v>
      </c>
      <c r="BF380" s="37">
        <f t="shared" si="137"/>
        <v>93.360995850622402</v>
      </c>
      <c r="BG380" s="6">
        <f t="shared" si="138"/>
        <v>80.439254875196681</v>
      </c>
    </row>
    <row r="381" spans="1:245" s="45" customFormat="1" ht="15.75">
      <c r="A381" s="39"/>
      <c r="B381" s="4" t="s">
        <v>369</v>
      </c>
      <c r="C381" s="21">
        <v>16</v>
      </c>
      <c r="D381" s="8">
        <v>15</v>
      </c>
      <c r="E381" s="8">
        <v>23</v>
      </c>
      <c r="F381" s="22">
        <f t="shared" si="119"/>
        <v>0.65217391304347827</v>
      </c>
      <c r="G381" s="8">
        <v>39</v>
      </c>
      <c r="H381" s="8">
        <v>39</v>
      </c>
      <c r="I381" s="23">
        <f t="shared" si="120"/>
        <v>1</v>
      </c>
      <c r="J381" s="24">
        <f t="shared" si="121"/>
        <v>82.608695652173907</v>
      </c>
      <c r="K381" s="8">
        <v>4</v>
      </c>
      <c r="L381" s="8">
        <v>4</v>
      </c>
      <c r="M381" s="25">
        <f t="shared" si="122"/>
        <v>100</v>
      </c>
      <c r="N381" s="21">
        <v>13</v>
      </c>
      <c r="O381" s="21">
        <v>13</v>
      </c>
      <c r="P381" s="26">
        <f t="shared" si="123"/>
        <v>1</v>
      </c>
      <c r="Q381" s="21">
        <v>12</v>
      </c>
      <c r="R381" s="27">
        <v>12</v>
      </c>
      <c r="S381" s="26">
        <f t="shared" si="124"/>
        <v>1</v>
      </c>
      <c r="T381" s="25">
        <f t="shared" si="125"/>
        <v>100</v>
      </c>
      <c r="U381" s="28">
        <f t="shared" si="126"/>
        <v>94.782608695652172</v>
      </c>
      <c r="V381" s="8">
        <v>5</v>
      </c>
      <c r="W381" s="8">
        <v>5</v>
      </c>
      <c r="X381" s="29">
        <v>100</v>
      </c>
      <c r="Y381" s="21">
        <v>16</v>
      </c>
      <c r="Z381" s="21">
        <v>16</v>
      </c>
      <c r="AA381" s="29">
        <f t="shared" si="127"/>
        <v>100</v>
      </c>
      <c r="AB381" s="30">
        <f t="shared" si="128"/>
        <v>100</v>
      </c>
      <c r="AC381" s="8">
        <v>0</v>
      </c>
      <c r="AD381" s="8">
        <v>5</v>
      </c>
      <c r="AE381" s="31">
        <f t="shared" si="129"/>
        <v>0</v>
      </c>
      <c r="AF381" s="8">
        <v>1</v>
      </c>
      <c r="AG381" s="8">
        <v>3</v>
      </c>
      <c r="AH381" s="31">
        <v>30</v>
      </c>
      <c r="AI381" s="32">
        <v>1</v>
      </c>
      <c r="AJ381" s="32">
        <v>1</v>
      </c>
      <c r="AK381" s="31">
        <f t="shared" si="130"/>
        <v>100</v>
      </c>
      <c r="AL381" s="33">
        <f t="shared" si="131"/>
        <v>42</v>
      </c>
      <c r="AM381" s="21">
        <v>16</v>
      </c>
      <c r="AN381" s="21">
        <v>16</v>
      </c>
      <c r="AO381" s="34">
        <f t="shared" si="132"/>
        <v>100</v>
      </c>
      <c r="AP381" s="21">
        <v>16</v>
      </c>
      <c r="AQ381" s="21">
        <v>16</v>
      </c>
      <c r="AR381" s="34">
        <f t="shared" si="133"/>
        <v>100</v>
      </c>
      <c r="AS381" s="21">
        <v>13</v>
      </c>
      <c r="AT381" s="21">
        <v>13</v>
      </c>
      <c r="AU381" s="34">
        <f t="shared" si="134"/>
        <v>100</v>
      </c>
      <c r="AV381" s="35">
        <f t="shared" si="135"/>
        <v>100</v>
      </c>
      <c r="AW381" s="27">
        <v>15</v>
      </c>
      <c r="AX381" s="21">
        <v>16</v>
      </c>
      <c r="AY381" s="36">
        <f t="shared" si="117"/>
        <v>93.75</v>
      </c>
      <c r="AZ381" s="21">
        <v>15</v>
      </c>
      <c r="BA381" s="21">
        <v>16</v>
      </c>
      <c r="BB381" s="36">
        <f t="shared" si="136"/>
        <v>93.75</v>
      </c>
      <c r="BC381" s="21">
        <v>15</v>
      </c>
      <c r="BD381" s="21">
        <v>16</v>
      </c>
      <c r="BE381" s="36">
        <f t="shared" si="118"/>
        <v>93.75</v>
      </c>
      <c r="BF381" s="37">
        <f t="shared" si="137"/>
        <v>93.75</v>
      </c>
      <c r="BG381" s="6">
        <f t="shared" si="138"/>
        <v>86.106521739130443</v>
      </c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</row>
    <row r="382" spans="1:245" s="45" customFormat="1" ht="15.75">
      <c r="A382" s="39"/>
      <c r="B382" s="4" t="s">
        <v>50</v>
      </c>
      <c r="C382" s="21">
        <v>32.800000000000004</v>
      </c>
      <c r="D382" s="8">
        <v>22.5</v>
      </c>
      <c r="E382" s="8">
        <v>23</v>
      </c>
      <c r="F382" s="22">
        <f t="shared" si="119"/>
        <v>0.97826086956521741</v>
      </c>
      <c r="G382" s="8">
        <v>39</v>
      </c>
      <c r="H382" s="8">
        <v>39</v>
      </c>
      <c r="I382" s="23">
        <f t="shared" si="120"/>
        <v>1</v>
      </c>
      <c r="J382" s="24">
        <f t="shared" si="121"/>
        <v>98.91304347826086</v>
      </c>
      <c r="K382" s="8">
        <v>4</v>
      </c>
      <c r="L382" s="8">
        <v>4</v>
      </c>
      <c r="M382" s="25">
        <f t="shared" si="122"/>
        <v>100</v>
      </c>
      <c r="N382" s="21">
        <v>29.884444444444444</v>
      </c>
      <c r="O382" s="21">
        <v>30.613333333333333</v>
      </c>
      <c r="P382" s="26">
        <f t="shared" si="123"/>
        <v>0.97619047619047616</v>
      </c>
      <c r="Q382" s="21">
        <v>27.69777777777778</v>
      </c>
      <c r="R382" s="27">
        <v>27.69777777777778</v>
      </c>
      <c r="S382" s="26">
        <f t="shared" si="124"/>
        <v>1</v>
      </c>
      <c r="T382" s="25">
        <f t="shared" si="125"/>
        <v>98.80952380952381</v>
      </c>
      <c r="U382" s="28">
        <f t="shared" si="126"/>
        <v>99.197722567287784</v>
      </c>
      <c r="V382" s="8">
        <v>5</v>
      </c>
      <c r="W382" s="8">
        <v>5</v>
      </c>
      <c r="X382" s="29">
        <v>100</v>
      </c>
      <c r="Y382" s="21">
        <v>30.613333333333333</v>
      </c>
      <c r="Z382" s="21">
        <v>32.800000000000004</v>
      </c>
      <c r="AA382" s="29">
        <f t="shared" si="127"/>
        <v>93.333333333333329</v>
      </c>
      <c r="AB382" s="30">
        <f t="shared" si="128"/>
        <v>96.666666666666657</v>
      </c>
      <c r="AC382" s="8">
        <v>0</v>
      </c>
      <c r="AD382" s="8">
        <v>5</v>
      </c>
      <c r="AE382" s="31">
        <f t="shared" si="129"/>
        <v>0</v>
      </c>
      <c r="AF382" s="8">
        <v>1</v>
      </c>
      <c r="AG382" s="8">
        <v>3</v>
      </c>
      <c r="AH382" s="31">
        <v>30</v>
      </c>
      <c r="AI382" s="32">
        <v>1</v>
      </c>
      <c r="AJ382" s="32">
        <v>1</v>
      </c>
      <c r="AK382" s="31">
        <f t="shared" si="130"/>
        <v>100</v>
      </c>
      <c r="AL382" s="33">
        <f t="shared" si="131"/>
        <v>42</v>
      </c>
      <c r="AM382" s="21">
        <v>32.800000000000004</v>
      </c>
      <c r="AN382" s="21">
        <v>32.800000000000004</v>
      </c>
      <c r="AO382" s="34">
        <f t="shared" si="132"/>
        <v>100</v>
      </c>
      <c r="AP382" s="21">
        <v>32.800000000000004</v>
      </c>
      <c r="AQ382" s="21">
        <v>32.800000000000004</v>
      </c>
      <c r="AR382" s="34">
        <f t="shared" si="133"/>
        <v>100</v>
      </c>
      <c r="AS382" s="21">
        <v>24.782222222222224</v>
      </c>
      <c r="AT382" s="21">
        <v>24.782222222222224</v>
      </c>
      <c r="AU382" s="34">
        <f t="shared" si="134"/>
        <v>100</v>
      </c>
      <c r="AV382" s="35">
        <f t="shared" si="135"/>
        <v>100</v>
      </c>
      <c r="AW382" s="27">
        <v>32.800000000000004</v>
      </c>
      <c r="AX382" s="21">
        <v>32.800000000000004</v>
      </c>
      <c r="AY382" s="36">
        <f t="shared" si="117"/>
        <v>100</v>
      </c>
      <c r="AZ382" s="21">
        <v>30.613333333333333</v>
      </c>
      <c r="BA382" s="21">
        <v>32.800000000000004</v>
      </c>
      <c r="BB382" s="36">
        <f t="shared" si="136"/>
        <v>93.333333333333329</v>
      </c>
      <c r="BC382" s="21">
        <v>32.800000000000004</v>
      </c>
      <c r="BD382" s="21">
        <v>32.800000000000004</v>
      </c>
      <c r="BE382" s="36">
        <f t="shared" si="118"/>
        <v>100</v>
      </c>
      <c r="BF382" s="37">
        <f t="shared" si="137"/>
        <v>98.666666666666671</v>
      </c>
      <c r="BG382" s="6">
        <f t="shared" si="138"/>
        <v>87.306211180124222</v>
      </c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</row>
    <row r="383" spans="1:245" ht="15.75">
      <c r="A383" s="39"/>
      <c r="B383" s="4" t="s">
        <v>372</v>
      </c>
      <c r="C383" s="21">
        <v>5.6000000000000005</v>
      </c>
      <c r="D383" s="8">
        <v>20</v>
      </c>
      <c r="E383" s="8">
        <v>20</v>
      </c>
      <c r="F383" s="22">
        <f t="shared" si="119"/>
        <v>1</v>
      </c>
      <c r="G383" s="8">
        <v>39</v>
      </c>
      <c r="H383" s="8">
        <v>39</v>
      </c>
      <c r="I383" s="23">
        <f t="shared" si="120"/>
        <v>1</v>
      </c>
      <c r="J383" s="24">
        <f t="shared" si="121"/>
        <v>100</v>
      </c>
      <c r="K383" s="8">
        <v>4</v>
      </c>
      <c r="L383" s="8">
        <v>4</v>
      </c>
      <c r="M383" s="25">
        <f t="shared" si="122"/>
        <v>100</v>
      </c>
      <c r="N383" s="21">
        <v>3.7333333333333343</v>
      </c>
      <c r="O383" s="21">
        <v>3.7333333333333343</v>
      </c>
      <c r="P383" s="26">
        <f t="shared" si="123"/>
        <v>1</v>
      </c>
      <c r="Q383" s="21">
        <v>5.6000000000000005</v>
      </c>
      <c r="R383" s="27">
        <v>5.6000000000000005</v>
      </c>
      <c r="S383" s="26">
        <f t="shared" si="124"/>
        <v>1</v>
      </c>
      <c r="T383" s="25">
        <f t="shared" si="125"/>
        <v>100</v>
      </c>
      <c r="U383" s="28">
        <f t="shared" si="126"/>
        <v>100</v>
      </c>
      <c r="V383" s="8">
        <v>5</v>
      </c>
      <c r="W383" s="8">
        <v>5</v>
      </c>
      <c r="X383" s="29">
        <v>100</v>
      </c>
      <c r="Y383" s="21">
        <v>5.6000000000000005</v>
      </c>
      <c r="Z383" s="21">
        <v>5.6000000000000005</v>
      </c>
      <c r="AA383" s="29">
        <f t="shared" si="127"/>
        <v>100</v>
      </c>
      <c r="AB383" s="30">
        <f t="shared" si="128"/>
        <v>100</v>
      </c>
      <c r="AC383" s="8">
        <v>0</v>
      </c>
      <c r="AD383" s="8">
        <v>5</v>
      </c>
      <c r="AE383" s="31">
        <f t="shared" si="129"/>
        <v>0</v>
      </c>
      <c r="AF383" s="8">
        <v>1</v>
      </c>
      <c r="AG383" s="8">
        <v>3</v>
      </c>
      <c r="AH383" s="31">
        <v>30</v>
      </c>
      <c r="AI383" s="32">
        <v>1</v>
      </c>
      <c r="AJ383" s="32">
        <v>1</v>
      </c>
      <c r="AK383" s="31">
        <f t="shared" si="130"/>
        <v>100</v>
      </c>
      <c r="AL383" s="33">
        <f t="shared" si="131"/>
        <v>42</v>
      </c>
      <c r="AM383" s="21">
        <v>5.6000000000000005</v>
      </c>
      <c r="AN383" s="21">
        <v>5.6000000000000005</v>
      </c>
      <c r="AO383" s="34">
        <f t="shared" si="132"/>
        <v>100</v>
      </c>
      <c r="AP383" s="21">
        <v>5.6000000000000005</v>
      </c>
      <c r="AQ383" s="21">
        <v>5.6000000000000005</v>
      </c>
      <c r="AR383" s="34">
        <f t="shared" si="133"/>
        <v>100</v>
      </c>
      <c r="AS383" s="21">
        <v>4.666666666666667</v>
      </c>
      <c r="AT383" s="21">
        <v>4.666666666666667</v>
      </c>
      <c r="AU383" s="34">
        <f t="shared" si="134"/>
        <v>100</v>
      </c>
      <c r="AV383" s="35">
        <f t="shared" si="135"/>
        <v>100</v>
      </c>
      <c r="AW383" s="27">
        <v>5.6000000000000005</v>
      </c>
      <c r="AX383" s="21">
        <v>5.6000000000000005</v>
      </c>
      <c r="AY383" s="36">
        <f t="shared" ref="AY383:AY446" si="139">AW383/AX383*100</f>
        <v>100</v>
      </c>
      <c r="AZ383" s="21">
        <v>5.6000000000000005</v>
      </c>
      <c r="BA383" s="21">
        <v>5.6000000000000005</v>
      </c>
      <c r="BB383" s="36">
        <f t="shared" si="136"/>
        <v>100</v>
      </c>
      <c r="BC383" s="21">
        <v>5.6000000000000005</v>
      </c>
      <c r="BD383" s="21">
        <v>5.6000000000000005</v>
      </c>
      <c r="BE383" s="36">
        <f t="shared" ref="BE383:BE446" si="140">BC383/BD383*100</f>
        <v>100</v>
      </c>
      <c r="BF383" s="37">
        <f t="shared" si="137"/>
        <v>100</v>
      </c>
      <c r="BG383" s="6">
        <f t="shared" si="138"/>
        <v>88.4</v>
      </c>
    </row>
    <row r="384" spans="1:245" ht="15.75">
      <c r="A384" s="39"/>
      <c r="B384" s="4" t="s">
        <v>300</v>
      </c>
      <c r="C384" s="21">
        <v>78</v>
      </c>
      <c r="D384" s="8">
        <v>20</v>
      </c>
      <c r="E384" s="8">
        <v>22</v>
      </c>
      <c r="F384" s="22">
        <f t="shared" si="119"/>
        <v>0.90909090909090906</v>
      </c>
      <c r="G384" s="8">
        <v>39</v>
      </c>
      <c r="H384" s="8">
        <v>39</v>
      </c>
      <c r="I384" s="23">
        <f t="shared" si="120"/>
        <v>1</v>
      </c>
      <c r="J384" s="24">
        <f t="shared" si="121"/>
        <v>95.454545454545453</v>
      </c>
      <c r="K384" s="8">
        <v>4</v>
      </c>
      <c r="L384" s="8">
        <v>4</v>
      </c>
      <c r="M384" s="25">
        <f t="shared" si="122"/>
        <v>100</v>
      </c>
      <c r="N384" s="21">
        <v>76</v>
      </c>
      <c r="O384" s="21">
        <v>76</v>
      </c>
      <c r="P384" s="26">
        <f t="shared" si="123"/>
        <v>1</v>
      </c>
      <c r="Q384" s="21">
        <v>67</v>
      </c>
      <c r="R384" s="27">
        <v>67</v>
      </c>
      <c r="S384" s="26">
        <f t="shared" si="124"/>
        <v>1</v>
      </c>
      <c r="T384" s="25">
        <f t="shared" si="125"/>
        <v>100</v>
      </c>
      <c r="U384" s="28">
        <f t="shared" si="126"/>
        <v>98.63636363636364</v>
      </c>
      <c r="V384" s="8">
        <v>5</v>
      </c>
      <c r="W384" s="8">
        <v>5</v>
      </c>
      <c r="X384" s="29">
        <v>100</v>
      </c>
      <c r="Y384" s="21">
        <v>77</v>
      </c>
      <c r="Z384" s="21">
        <v>78</v>
      </c>
      <c r="AA384" s="29">
        <f t="shared" si="127"/>
        <v>98.71794871794873</v>
      </c>
      <c r="AB384" s="30">
        <f t="shared" si="128"/>
        <v>99.358974358974365</v>
      </c>
      <c r="AC384" s="8">
        <v>0</v>
      </c>
      <c r="AD384" s="8">
        <v>5</v>
      </c>
      <c r="AE384" s="31">
        <f t="shared" si="129"/>
        <v>0</v>
      </c>
      <c r="AF384" s="8">
        <v>1</v>
      </c>
      <c r="AG384" s="8">
        <v>3</v>
      </c>
      <c r="AH384" s="31">
        <v>30</v>
      </c>
      <c r="AI384" s="32">
        <v>5</v>
      </c>
      <c r="AJ384" s="32">
        <v>6</v>
      </c>
      <c r="AK384" s="31">
        <f t="shared" si="130"/>
        <v>83.333333333333343</v>
      </c>
      <c r="AL384" s="33">
        <f t="shared" si="131"/>
        <v>37</v>
      </c>
      <c r="AM384" s="21">
        <v>77</v>
      </c>
      <c r="AN384" s="21">
        <v>78</v>
      </c>
      <c r="AO384" s="34">
        <f t="shared" si="132"/>
        <v>98.71794871794873</v>
      </c>
      <c r="AP384" s="21">
        <v>78</v>
      </c>
      <c r="AQ384" s="21">
        <v>78</v>
      </c>
      <c r="AR384" s="34">
        <f t="shared" si="133"/>
        <v>100</v>
      </c>
      <c r="AS384" s="21">
        <v>72</v>
      </c>
      <c r="AT384" s="21">
        <v>72</v>
      </c>
      <c r="AU384" s="34">
        <f t="shared" si="134"/>
        <v>100</v>
      </c>
      <c r="AV384" s="35">
        <f t="shared" si="135"/>
        <v>99.487179487179503</v>
      </c>
      <c r="AW384" s="27">
        <v>78</v>
      </c>
      <c r="AX384" s="21">
        <v>78</v>
      </c>
      <c r="AY384" s="36">
        <f t="shared" si="139"/>
        <v>100</v>
      </c>
      <c r="AZ384" s="21">
        <v>78</v>
      </c>
      <c r="BA384" s="21">
        <v>78</v>
      </c>
      <c r="BB384" s="36">
        <f t="shared" si="136"/>
        <v>100</v>
      </c>
      <c r="BC384" s="21">
        <v>77</v>
      </c>
      <c r="BD384" s="21">
        <v>78</v>
      </c>
      <c r="BE384" s="36">
        <f t="shared" si="140"/>
        <v>98.71794871794873</v>
      </c>
      <c r="BF384" s="37">
        <f t="shared" si="137"/>
        <v>99.358974358974365</v>
      </c>
      <c r="BG384" s="6">
        <f t="shared" si="138"/>
        <v>86.768298368298375</v>
      </c>
    </row>
    <row r="385" spans="1:245" s="45" customFormat="1" ht="15.75">
      <c r="A385" s="39"/>
      <c r="B385" s="4" t="s">
        <v>293</v>
      </c>
      <c r="C385" s="21">
        <v>13.600000000000001</v>
      </c>
      <c r="D385" s="8">
        <v>21</v>
      </c>
      <c r="E385" s="8">
        <v>21</v>
      </c>
      <c r="F385" s="22">
        <f t="shared" si="119"/>
        <v>1</v>
      </c>
      <c r="G385" s="8">
        <v>39</v>
      </c>
      <c r="H385" s="8">
        <v>39</v>
      </c>
      <c r="I385" s="23">
        <f t="shared" si="120"/>
        <v>1</v>
      </c>
      <c r="J385" s="24">
        <f t="shared" si="121"/>
        <v>100</v>
      </c>
      <c r="K385" s="8">
        <v>4</v>
      </c>
      <c r="L385" s="8">
        <v>4</v>
      </c>
      <c r="M385" s="25">
        <f t="shared" si="122"/>
        <v>100</v>
      </c>
      <c r="N385" s="21">
        <v>11.333333333333334</v>
      </c>
      <c r="O385" s="21">
        <v>11.333333333333334</v>
      </c>
      <c r="P385" s="26">
        <f t="shared" si="123"/>
        <v>1</v>
      </c>
      <c r="Q385" s="21">
        <v>8.3111111111111118</v>
      </c>
      <c r="R385" s="27">
        <v>8.3111111111111118</v>
      </c>
      <c r="S385" s="26">
        <f t="shared" si="124"/>
        <v>1</v>
      </c>
      <c r="T385" s="25">
        <f t="shared" si="125"/>
        <v>100</v>
      </c>
      <c r="U385" s="28">
        <f t="shared" si="126"/>
        <v>100</v>
      </c>
      <c r="V385" s="8">
        <v>5</v>
      </c>
      <c r="W385" s="8">
        <v>5</v>
      </c>
      <c r="X385" s="29">
        <v>100</v>
      </c>
      <c r="Y385" s="21">
        <v>12.08888888888889</v>
      </c>
      <c r="Z385" s="21">
        <v>13.600000000000001</v>
      </c>
      <c r="AA385" s="29">
        <f t="shared" si="127"/>
        <v>88.8888888888889</v>
      </c>
      <c r="AB385" s="30">
        <f t="shared" si="128"/>
        <v>94.444444444444457</v>
      </c>
      <c r="AC385" s="8">
        <v>0</v>
      </c>
      <c r="AD385" s="8">
        <v>5</v>
      </c>
      <c r="AE385" s="31">
        <f t="shared" si="129"/>
        <v>0</v>
      </c>
      <c r="AF385" s="8">
        <v>1</v>
      </c>
      <c r="AG385" s="8">
        <v>3</v>
      </c>
      <c r="AH385" s="31">
        <v>30</v>
      </c>
      <c r="AI385" s="32">
        <v>1</v>
      </c>
      <c r="AJ385" s="32">
        <v>1</v>
      </c>
      <c r="AK385" s="31">
        <f t="shared" si="130"/>
        <v>100</v>
      </c>
      <c r="AL385" s="33">
        <f t="shared" si="131"/>
        <v>42</v>
      </c>
      <c r="AM385" s="21">
        <v>12.844444444444445</v>
      </c>
      <c r="AN385" s="21">
        <v>13.600000000000001</v>
      </c>
      <c r="AO385" s="34">
        <f t="shared" si="132"/>
        <v>94.444444444444443</v>
      </c>
      <c r="AP385" s="21">
        <v>13.600000000000001</v>
      </c>
      <c r="AQ385" s="21">
        <v>13.600000000000001</v>
      </c>
      <c r="AR385" s="34">
        <f t="shared" si="133"/>
        <v>100</v>
      </c>
      <c r="AS385" s="21">
        <v>9.8222222222222246</v>
      </c>
      <c r="AT385" s="21">
        <v>9.8222222222222246</v>
      </c>
      <c r="AU385" s="34">
        <f t="shared" si="134"/>
        <v>100</v>
      </c>
      <c r="AV385" s="35">
        <f t="shared" si="135"/>
        <v>97.777777777777771</v>
      </c>
      <c r="AW385" s="27">
        <v>13.600000000000001</v>
      </c>
      <c r="AX385" s="21">
        <v>13.600000000000001</v>
      </c>
      <c r="AY385" s="36">
        <f t="shared" si="139"/>
        <v>100</v>
      </c>
      <c r="AZ385" s="21">
        <v>13.600000000000001</v>
      </c>
      <c r="BA385" s="21">
        <v>13.600000000000001</v>
      </c>
      <c r="BB385" s="36">
        <f t="shared" si="136"/>
        <v>100</v>
      </c>
      <c r="BC385" s="21">
        <v>13.600000000000001</v>
      </c>
      <c r="BD385" s="21">
        <v>13.600000000000001</v>
      </c>
      <c r="BE385" s="36">
        <f t="shared" si="140"/>
        <v>100</v>
      </c>
      <c r="BF385" s="37">
        <f t="shared" si="137"/>
        <v>100</v>
      </c>
      <c r="BG385" s="6">
        <f t="shared" si="138"/>
        <v>86.844444444444449</v>
      </c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</row>
    <row r="386" spans="1:245" ht="15.75">
      <c r="A386" s="39"/>
      <c r="B386" s="4" t="s">
        <v>443</v>
      </c>
      <c r="C386" s="38">
        <v>28</v>
      </c>
      <c r="D386" s="39">
        <v>20</v>
      </c>
      <c r="E386" s="39">
        <v>20</v>
      </c>
      <c r="F386" s="40">
        <f t="shared" si="119"/>
        <v>1</v>
      </c>
      <c r="G386" s="39">
        <v>39</v>
      </c>
      <c r="H386" s="39">
        <v>39</v>
      </c>
      <c r="I386" s="41">
        <f t="shared" si="120"/>
        <v>1</v>
      </c>
      <c r="J386" s="24">
        <f t="shared" si="121"/>
        <v>100</v>
      </c>
      <c r="K386" s="39">
        <v>4</v>
      </c>
      <c r="L386" s="39">
        <v>4</v>
      </c>
      <c r="M386" s="25">
        <f t="shared" si="122"/>
        <v>100</v>
      </c>
      <c r="N386" s="38">
        <v>27.517241379310349</v>
      </c>
      <c r="O386" s="38">
        <v>28</v>
      </c>
      <c r="P386" s="42">
        <f t="shared" si="123"/>
        <v>0.98275862068965536</v>
      </c>
      <c r="Q386" s="38">
        <v>26.068965517241377</v>
      </c>
      <c r="R386" s="43">
        <v>26.068965517241377</v>
      </c>
      <c r="S386" s="42">
        <f t="shared" si="124"/>
        <v>1</v>
      </c>
      <c r="T386" s="25">
        <f t="shared" si="125"/>
        <v>99.137931034482762</v>
      </c>
      <c r="U386" s="28">
        <f t="shared" si="126"/>
        <v>99.65517241379311</v>
      </c>
      <c r="V386" s="39">
        <v>5</v>
      </c>
      <c r="W386" s="39">
        <v>5</v>
      </c>
      <c r="X386" s="29">
        <v>100</v>
      </c>
      <c r="Y386" s="38">
        <v>25.103448275862071</v>
      </c>
      <c r="Z386" s="38">
        <v>28</v>
      </c>
      <c r="AA386" s="29">
        <f t="shared" si="127"/>
        <v>89.65517241379311</v>
      </c>
      <c r="AB386" s="30">
        <f t="shared" si="128"/>
        <v>94.827586206896555</v>
      </c>
      <c r="AC386" s="39">
        <v>2</v>
      </c>
      <c r="AD386" s="39">
        <v>5</v>
      </c>
      <c r="AE386" s="31">
        <f t="shared" si="129"/>
        <v>40</v>
      </c>
      <c r="AF386" s="39">
        <v>2</v>
      </c>
      <c r="AG386" s="39">
        <v>3</v>
      </c>
      <c r="AH386" s="31">
        <v>60</v>
      </c>
      <c r="AI386" s="44">
        <v>1</v>
      </c>
      <c r="AJ386" s="44">
        <v>1</v>
      </c>
      <c r="AK386" s="31">
        <f t="shared" si="130"/>
        <v>100</v>
      </c>
      <c r="AL386" s="33">
        <f t="shared" si="131"/>
        <v>66</v>
      </c>
      <c r="AM386" s="38">
        <v>28</v>
      </c>
      <c r="AN386" s="38">
        <v>28</v>
      </c>
      <c r="AO386" s="34">
        <f t="shared" si="132"/>
        <v>100</v>
      </c>
      <c r="AP386" s="38">
        <v>27.517241379310349</v>
      </c>
      <c r="AQ386" s="38">
        <v>28</v>
      </c>
      <c r="AR386" s="34">
        <f t="shared" si="133"/>
        <v>98.275862068965537</v>
      </c>
      <c r="AS386" s="38">
        <v>26.068965517241377</v>
      </c>
      <c r="AT386" s="38">
        <v>26.068965517241377</v>
      </c>
      <c r="AU386" s="34">
        <f t="shared" si="134"/>
        <v>100</v>
      </c>
      <c r="AV386" s="35">
        <f t="shared" si="135"/>
        <v>99.310344827586221</v>
      </c>
      <c r="AW386" s="43">
        <v>27.517241379310349</v>
      </c>
      <c r="AX386" s="38">
        <v>28</v>
      </c>
      <c r="AY386" s="36">
        <f t="shared" si="139"/>
        <v>98.275862068965537</v>
      </c>
      <c r="AZ386" s="38">
        <v>28</v>
      </c>
      <c r="BA386" s="38">
        <v>28</v>
      </c>
      <c r="BB386" s="36">
        <f t="shared" si="136"/>
        <v>100</v>
      </c>
      <c r="BC386" s="38">
        <v>27.517241379310349</v>
      </c>
      <c r="BD386" s="38">
        <v>28</v>
      </c>
      <c r="BE386" s="36">
        <f t="shared" si="140"/>
        <v>98.275862068965537</v>
      </c>
      <c r="BF386" s="37">
        <f t="shared" si="137"/>
        <v>98.620689655172427</v>
      </c>
      <c r="BG386" s="6">
        <f t="shared" si="138"/>
        <v>91.682758620689668</v>
      </c>
    </row>
    <row r="387" spans="1:245" ht="15.75">
      <c r="A387" s="39"/>
      <c r="B387" s="4" t="s">
        <v>416</v>
      </c>
      <c r="C387" s="21">
        <v>60</v>
      </c>
      <c r="D387" s="8">
        <v>20</v>
      </c>
      <c r="E387" s="8">
        <v>20</v>
      </c>
      <c r="F387" s="22">
        <f t="shared" ref="F387:F450" si="141">D387/E387</f>
        <v>1</v>
      </c>
      <c r="G387" s="8">
        <v>39</v>
      </c>
      <c r="H387" s="8">
        <v>39</v>
      </c>
      <c r="I387" s="23">
        <f t="shared" ref="I387:I450" si="142">G387/H387</f>
        <v>1</v>
      </c>
      <c r="J387" s="24">
        <f t="shared" ref="J387:J450" si="143">0.5*(F387+I387)*100</f>
        <v>100</v>
      </c>
      <c r="K387" s="8">
        <v>4</v>
      </c>
      <c r="L387" s="8">
        <v>4</v>
      </c>
      <c r="M387" s="25">
        <f t="shared" ref="M387:M450" si="144">+K387/L387*100</f>
        <v>100</v>
      </c>
      <c r="N387" s="21">
        <v>50.454545454545453</v>
      </c>
      <c r="O387" s="21">
        <v>51.81818181818182</v>
      </c>
      <c r="P387" s="26">
        <f t="shared" ref="P387:P450" si="145">N387/O387</f>
        <v>0.97368421052631571</v>
      </c>
      <c r="Q387" s="21">
        <v>32.727272727272727</v>
      </c>
      <c r="R387" s="27">
        <v>34.090909090909093</v>
      </c>
      <c r="S387" s="26">
        <f t="shared" ref="S387:S450" si="146">Q387/R387</f>
        <v>0.95999999999999985</v>
      </c>
      <c r="T387" s="25">
        <f t="shared" ref="T387:T450" si="147">(P387+S387)*0.5*100</f>
        <v>96.684210526315766</v>
      </c>
      <c r="U387" s="28">
        <f t="shared" ref="U387:U450" si="148">J387*0.3+M387*0.3+T387*0.4</f>
        <v>98.673684210526318</v>
      </c>
      <c r="V387" s="8">
        <v>5</v>
      </c>
      <c r="W387" s="8">
        <v>5</v>
      </c>
      <c r="X387" s="29">
        <v>100</v>
      </c>
      <c r="Y387" s="21">
        <v>55.909090909090914</v>
      </c>
      <c r="Z387" s="21">
        <v>60</v>
      </c>
      <c r="AA387" s="29">
        <f t="shared" ref="AA387:AA450" si="149">Y387/Z387*100</f>
        <v>93.181818181818187</v>
      </c>
      <c r="AB387" s="30">
        <f t="shared" ref="AB387:AB450" si="150">X387*0.5+AA387*0.5</f>
        <v>96.590909090909093</v>
      </c>
      <c r="AC387" s="8">
        <v>0</v>
      </c>
      <c r="AD387" s="8">
        <v>5</v>
      </c>
      <c r="AE387" s="31">
        <f t="shared" ref="AE387:AE450" si="151">AC387*20</f>
        <v>0</v>
      </c>
      <c r="AF387" s="8">
        <v>0</v>
      </c>
      <c r="AG387" s="8">
        <v>3</v>
      </c>
      <c r="AH387" s="31">
        <f>AF387*100/3</f>
        <v>0</v>
      </c>
      <c r="AI387" s="32">
        <v>4</v>
      </c>
      <c r="AJ387" s="32">
        <v>4</v>
      </c>
      <c r="AK387" s="31">
        <f t="shared" ref="AK387:AK450" si="152">AI387/AJ387*100</f>
        <v>100</v>
      </c>
      <c r="AL387" s="33">
        <f t="shared" ref="AL387:AL450" si="153">AE387*0.3+AH387*0.4+AK387*0.3</f>
        <v>30</v>
      </c>
      <c r="AM387" s="21">
        <v>58.63636363636364</v>
      </c>
      <c r="AN387" s="21">
        <v>60</v>
      </c>
      <c r="AO387" s="34">
        <f t="shared" ref="AO387:AO450" si="154">AM387/AN387*100</f>
        <v>97.727272727272734</v>
      </c>
      <c r="AP387" s="21">
        <v>58.63636363636364</v>
      </c>
      <c r="AQ387" s="21">
        <v>60</v>
      </c>
      <c r="AR387" s="34">
        <f t="shared" ref="AR387:AR450" si="155">AP387/AQ387*100</f>
        <v>97.727272727272734</v>
      </c>
      <c r="AS387" s="21">
        <v>40.000000000000007</v>
      </c>
      <c r="AT387" s="21">
        <v>40.000000000000007</v>
      </c>
      <c r="AU387" s="34">
        <f t="shared" ref="AU387:AU450" si="156">AS387/AT387*100</f>
        <v>100</v>
      </c>
      <c r="AV387" s="35">
        <f t="shared" ref="AV387:AV450" si="157">AO387*0.4+AR387*0.4+AU387*0.2</f>
        <v>98.181818181818187</v>
      </c>
      <c r="AW387" s="27">
        <v>57.931034482758619</v>
      </c>
      <c r="AX387" s="21">
        <v>60</v>
      </c>
      <c r="AY387" s="36">
        <f t="shared" si="139"/>
        <v>96.551724137931032</v>
      </c>
      <c r="AZ387" s="21">
        <v>57.241379310344826</v>
      </c>
      <c r="BA387" s="21">
        <v>60</v>
      </c>
      <c r="BB387" s="36">
        <f t="shared" ref="BB387:BB450" si="158">AZ387/BA387*100</f>
        <v>95.402298850574709</v>
      </c>
      <c r="BC387" s="21">
        <v>58.620689655172413</v>
      </c>
      <c r="BD387" s="21">
        <v>60</v>
      </c>
      <c r="BE387" s="36">
        <f t="shared" si="140"/>
        <v>97.701149425287355</v>
      </c>
      <c r="BF387" s="37">
        <f t="shared" ref="BF387:BF450" si="159">AY387*0.3+BB387*0.2+BE387*0.5</f>
        <v>96.896551724137936</v>
      </c>
      <c r="BG387" s="6">
        <f t="shared" ref="BG387:BG450" si="160">(U387+AB387+AL387+AV387+BF387)/5</f>
        <v>84.068592641478318</v>
      </c>
    </row>
    <row r="388" spans="1:245" ht="15.75">
      <c r="A388" s="39"/>
      <c r="B388" s="4" t="s">
        <v>454</v>
      </c>
      <c r="C388" s="21">
        <v>12.4</v>
      </c>
      <c r="D388" s="8">
        <v>20</v>
      </c>
      <c r="E388" s="8">
        <v>20</v>
      </c>
      <c r="F388" s="22">
        <f t="shared" si="141"/>
        <v>1</v>
      </c>
      <c r="G388" s="8">
        <v>39</v>
      </c>
      <c r="H388" s="8">
        <v>39</v>
      </c>
      <c r="I388" s="23">
        <f t="shared" si="142"/>
        <v>1</v>
      </c>
      <c r="J388" s="24">
        <f t="shared" si="143"/>
        <v>100</v>
      </c>
      <c r="K388" s="8">
        <v>4</v>
      </c>
      <c r="L388" s="8">
        <v>4</v>
      </c>
      <c r="M388" s="25">
        <f t="shared" si="144"/>
        <v>100</v>
      </c>
      <c r="N388" s="21">
        <v>12.4</v>
      </c>
      <c r="O388" s="21">
        <v>12.4</v>
      </c>
      <c r="P388" s="26">
        <f t="shared" si="145"/>
        <v>1</v>
      </c>
      <c r="Q388" s="21">
        <v>11.272727272727273</v>
      </c>
      <c r="R388" s="27">
        <v>11.272727272727273</v>
      </c>
      <c r="S388" s="26">
        <f t="shared" si="146"/>
        <v>1</v>
      </c>
      <c r="T388" s="25">
        <f t="shared" si="147"/>
        <v>100</v>
      </c>
      <c r="U388" s="28">
        <f t="shared" si="148"/>
        <v>100</v>
      </c>
      <c r="V388" s="8">
        <v>5</v>
      </c>
      <c r="W388" s="8">
        <v>5</v>
      </c>
      <c r="X388" s="29">
        <v>100</v>
      </c>
      <c r="Y388" s="21">
        <v>12.4</v>
      </c>
      <c r="Z388" s="21">
        <v>12.4</v>
      </c>
      <c r="AA388" s="29">
        <f t="shared" si="149"/>
        <v>100</v>
      </c>
      <c r="AB388" s="30">
        <f t="shared" si="150"/>
        <v>100</v>
      </c>
      <c r="AC388" s="8">
        <v>0</v>
      </c>
      <c r="AD388" s="8">
        <v>5</v>
      </c>
      <c r="AE388" s="31">
        <f t="shared" si="151"/>
        <v>0</v>
      </c>
      <c r="AF388" s="8">
        <v>2</v>
      </c>
      <c r="AG388" s="8">
        <v>3</v>
      </c>
      <c r="AH388" s="31">
        <v>60</v>
      </c>
      <c r="AI388" s="32">
        <v>1</v>
      </c>
      <c r="AJ388" s="32">
        <v>1</v>
      </c>
      <c r="AK388" s="31">
        <f t="shared" si="152"/>
        <v>100</v>
      </c>
      <c r="AL388" s="33">
        <f t="shared" si="153"/>
        <v>54</v>
      </c>
      <c r="AM388" s="21">
        <v>12.4</v>
      </c>
      <c r="AN388" s="21">
        <v>12.4</v>
      </c>
      <c r="AO388" s="34">
        <f t="shared" si="154"/>
        <v>100</v>
      </c>
      <c r="AP388" s="21">
        <v>12.4</v>
      </c>
      <c r="AQ388" s="21">
        <v>12.4</v>
      </c>
      <c r="AR388" s="34">
        <f t="shared" si="155"/>
        <v>100</v>
      </c>
      <c r="AS388" s="21">
        <v>11.836363636363638</v>
      </c>
      <c r="AT388" s="21">
        <v>11.836363636363638</v>
      </c>
      <c r="AU388" s="34">
        <f t="shared" si="156"/>
        <v>100</v>
      </c>
      <c r="AV388" s="35">
        <f t="shared" si="157"/>
        <v>100</v>
      </c>
      <c r="AW388" s="27">
        <v>12.4</v>
      </c>
      <c r="AX388" s="21">
        <v>12.4</v>
      </c>
      <c r="AY388" s="36">
        <f t="shared" si="139"/>
        <v>100</v>
      </c>
      <c r="AZ388" s="21">
        <v>11.272727272727273</v>
      </c>
      <c r="BA388" s="21">
        <v>12.4</v>
      </c>
      <c r="BB388" s="36">
        <f t="shared" si="158"/>
        <v>90.909090909090921</v>
      </c>
      <c r="BC388" s="21">
        <v>12.4</v>
      </c>
      <c r="BD388" s="21">
        <v>12.4</v>
      </c>
      <c r="BE388" s="36">
        <f t="shared" si="140"/>
        <v>100</v>
      </c>
      <c r="BF388" s="37">
        <f t="shared" si="159"/>
        <v>98.181818181818187</v>
      </c>
      <c r="BG388" s="6">
        <f t="shared" si="160"/>
        <v>90.436363636363637</v>
      </c>
    </row>
    <row r="389" spans="1:245" ht="15.75">
      <c r="A389" s="39"/>
      <c r="B389" s="4" t="s">
        <v>464</v>
      </c>
      <c r="C389" s="21">
        <v>11.600000000000001</v>
      </c>
      <c r="D389" s="8">
        <v>16</v>
      </c>
      <c r="E389" s="8">
        <v>21</v>
      </c>
      <c r="F389" s="22">
        <f t="shared" si="141"/>
        <v>0.76190476190476186</v>
      </c>
      <c r="G389" s="8">
        <v>39</v>
      </c>
      <c r="H389" s="8">
        <v>39</v>
      </c>
      <c r="I389" s="23">
        <f t="shared" si="142"/>
        <v>1</v>
      </c>
      <c r="J389" s="24">
        <f t="shared" si="143"/>
        <v>88.095238095238088</v>
      </c>
      <c r="K389" s="8">
        <v>4</v>
      </c>
      <c r="L389" s="8">
        <v>4</v>
      </c>
      <c r="M389" s="25">
        <f t="shared" si="144"/>
        <v>100</v>
      </c>
      <c r="N389" s="21">
        <v>9.9428571428571431</v>
      </c>
      <c r="O389" s="21">
        <v>9.9428571428571431</v>
      </c>
      <c r="P389" s="26">
        <f t="shared" si="145"/>
        <v>1</v>
      </c>
      <c r="Q389" s="21">
        <v>7.7333333333333352</v>
      </c>
      <c r="R389" s="27">
        <v>7.7333333333333352</v>
      </c>
      <c r="S389" s="26">
        <f t="shared" si="146"/>
        <v>1</v>
      </c>
      <c r="T389" s="25">
        <f t="shared" si="147"/>
        <v>100</v>
      </c>
      <c r="U389" s="28">
        <f t="shared" si="148"/>
        <v>96.428571428571431</v>
      </c>
      <c r="V389" s="8">
        <v>5</v>
      </c>
      <c r="W389" s="8">
        <v>5</v>
      </c>
      <c r="X389" s="29">
        <v>100</v>
      </c>
      <c r="Y389" s="21">
        <v>11.047619047619049</v>
      </c>
      <c r="Z389" s="21">
        <v>11.600000000000001</v>
      </c>
      <c r="AA389" s="29">
        <f t="shared" si="149"/>
        <v>95.238095238095241</v>
      </c>
      <c r="AB389" s="30">
        <f t="shared" si="150"/>
        <v>97.61904761904762</v>
      </c>
      <c r="AC389" s="8">
        <v>0</v>
      </c>
      <c r="AD389" s="8">
        <v>5</v>
      </c>
      <c r="AE389" s="31">
        <f t="shared" si="151"/>
        <v>0</v>
      </c>
      <c r="AF389" s="8">
        <v>1</v>
      </c>
      <c r="AG389" s="8">
        <v>3</v>
      </c>
      <c r="AH389" s="31">
        <v>30</v>
      </c>
      <c r="AI389" s="32">
        <v>1</v>
      </c>
      <c r="AJ389" s="32">
        <v>1</v>
      </c>
      <c r="AK389" s="31">
        <f t="shared" si="152"/>
        <v>100</v>
      </c>
      <c r="AL389" s="33">
        <f t="shared" si="153"/>
        <v>42</v>
      </c>
      <c r="AM389" s="21">
        <v>11.047619047619049</v>
      </c>
      <c r="AN389" s="21">
        <v>11.600000000000001</v>
      </c>
      <c r="AO389" s="34">
        <f t="shared" si="154"/>
        <v>95.238095238095241</v>
      </c>
      <c r="AP389" s="21">
        <v>11.047619047619049</v>
      </c>
      <c r="AQ389" s="21">
        <v>11.600000000000001</v>
      </c>
      <c r="AR389" s="34">
        <f t="shared" si="155"/>
        <v>95.238095238095241</v>
      </c>
      <c r="AS389" s="21">
        <v>8.2857142857142865</v>
      </c>
      <c r="AT389" s="21">
        <v>8.2857142857142865</v>
      </c>
      <c r="AU389" s="34">
        <f t="shared" si="156"/>
        <v>100</v>
      </c>
      <c r="AV389" s="35">
        <f t="shared" si="157"/>
        <v>96.19047619047619</v>
      </c>
      <c r="AW389" s="27">
        <v>9.3904761904761909</v>
      </c>
      <c r="AX389" s="21">
        <v>11.600000000000001</v>
      </c>
      <c r="AY389" s="36">
        <f t="shared" si="139"/>
        <v>80.952380952380949</v>
      </c>
      <c r="AZ389" s="21">
        <v>10.495238095238097</v>
      </c>
      <c r="BA389" s="21">
        <v>11.600000000000001</v>
      </c>
      <c r="BB389" s="36">
        <f t="shared" si="158"/>
        <v>90.476190476190482</v>
      </c>
      <c r="BC389" s="21">
        <v>9.9428571428571431</v>
      </c>
      <c r="BD389" s="21">
        <v>11.600000000000001</v>
      </c>
      <c r="BE389" s="36">
        <f t="shared" si="140"/>
        <v>85.714285714285708</v>
      </c>
      <c r="BF389" s="37">
        <f t="shared" si="159"/>
        <v>85.238095238095241</v>
      </c>
      <c r="BG389" s="6">
        <f t="shared" si="160"/>
        <v>83.495238095238093</v>
      </c>
    </row>
    <row r="390" spans="1:245" ht="15.75">
      <c r="A390" s="39"/>
      <c r="B390" s="4" t="s">
        <v>457</v>
      </c>
      <c r="C390" s="21">
        <v>52.800000000000004</v>
      </c>
      <c r="D390" s="8">
        <v>20.5</v>
      </c>
      <c r="E390" s="8">
        <v>21</v>
      </c>
      <c r="F390" s="22">
        <f t="shared" si="141"/>
        <v>0.97619047619047616</v>
      </c>
      <c r="G390" s="8">
        <v>39</v>
      </c>
      <c r="H390" s="8">
        <v>39</v>
      </c>
      <c r="I390" s="23">
        <f t="shared" si="142"/>
        <v>1</v>
      </c>
      <c r="J390" s="24">
        <f t="shared" si="143"/>
        <v>98.80952380952381</v>
      </c>
      <c r="K390" s="8">
        <v>4</v>
      </c>
      <c r="L390" s="8">
        <v>4</v>
      </c>
      <c r="M390" s="25">
        <f t="shared" si="144"/>
        <v>100</v>
      </c>
      <c r="N390" s="21">
        <v>50.537142857142861</v>
      </c>
      <c r="O390" s="21">
        <v>50.537142857142861</v>
      </c>
      <c r="P390" s="26">
        <f t="shared" si="145"/>
        <v>1</v>
      </c>
      <c r="Q390" s="21">
        <v>41.485714285714288</v>
      </c>
      <c r="R390" s="27">
        <v>42.994285714285716</v>
      </c>
      <c r="S390" s="26">
        <f t="shared" si="146"/>
        <v>0.96491228070175439</v>
      </c>
      <c r="T390" s="25">
        <f t="shared" si="147"/>
        <v>98.245614035087712</v>
      </c>
      <c r="U390" s="28">
        <f t="shared" si="148"/>
        <v>98.941102756892235</v>
      </c>
      <c r="V390" s="8">
        <v>5</v>
      </c>
      <c r="W390" s="8">
        <v>5</v>
      </c>
      <c r="X390" s="29">
        <v>100</v>
      </c>
      <c r="Y390" s="21">
        <v>49.028571428571432</v>
      </c>
      <c r="Z390" s="21">
        <v>52.800000000000004</v>
      </c>
      <c r="AA390" s="29">
        <f t="shared" si="149"/>
        <v>92.857142857142861</v>
      </c>
      <c r="AB390" s="30">
        <f t="shared" si="150"/>
        <v>96.428571428571431</v>
      </c>
      <c r="AC390" s="8">
        <v>0</v>
      </c>
      <c r="AD390" s="8">
        <v>5</v>
      </c>
      <c r="AE390" s="31">
        <f t="shared" si="151"/>
        <v>0</v>
      </c>
      <c r="AF390" s="8">
        <v>2</v>
      </c>
      <c r="AG390" s="8">
        <v>3</v>
      </c>
      <c r="AH390" s="31">
        <v>60</v>
      </c>
      <c r="AI390" s="32">
        <v>4</v>
      </c>
      <c r="AJ390" s="32">
        <v>4</v>
      </c>
      <c r="AK390" s="31">
        <f t="shared" si="152"/>
        <v>100</v>
      </c>
      <c r="AL390" s="33">
        <f t="shared" si="153"/>
        <v>54</v>
      </c>
      <c r="AM390" s="21">
        <v>52.04571428571429</v>
      </c>
      <c r="AN390" s="21">
        <v>52.800000000000004</v>
      </c>
      <c r="AO390" s="34">
        <f t="shared" si="154"/>
        <v>98.571428571428584</v>
      </c>
      <c r="AP390" s="21">
        <v>51.291428571428575</v>
      </c>
      <c r="AQ390" s="21">
        <v>52.800000000000004</v>
      </c>
      <c r="AR390" s="34">
        <f t="shared" si="155"/>
        <v>97.142857142857139</v>
      </c>
      <c r="AS390" s="21">
        <v>39.222857142857144</v>
      </c>
      <c r="AT390" s="21">
        <v>39.977142857142859</v>
      </c>
      <c r="AU390" s="34">
        <f t="shared" si="156"/>
        <v>98.113207547169807</v>
      </c>
      <c r="AV390" s="35">
        <f t="shared" si="157"/>
        <v>97.908355795148267</v>
      </c>
      <c r="AW390" s="27">
        <v>51.291428571428575</v>
      </c>
      <c r="AX390" s="21">
        <v>52.800000000000004</v>
      </c>
      <c r="AY390" s="36">
        <f t="shared" si="139"/>
        <v>97.142857142857139</v>
      </c>
      <c r="AZ390" s="21">
        <v>51.291428571428575</v>
      </c>
      <c r="BA390" s="21">
        <v>52.800000000000004</v>
      </c>
      <c r="BB390" s="36">
        <f t="shared" si="158"/>
        <v>97.142857142857139</v>
      </c>
      <c r="BC390" s="21">
        <v>51.291428571428575</v>
      </c>
      <c r="BD390" s="21">
        <v>52.800000000000004</v>
      </c>
      <c r="BE390" s="36">
        <f t="shared" si="140"/>
        <v>97.142857142857139</v>
      </c>
      <c r="BF390" s="37">
        <f t="shared" si="159"/>
        <v>97.142857142857139</v>
      </c>
      <c r="BG390" s="6">
        <f t="shared" si="160"/>
        <v>88.884177424693831</v>
      </c>
    </row>
    <row r="391" spans="1:245" s="45" customFormat="1" ht="15.75">
      <c r="A391" s="39"/>
      <c r="B391" s="4" t="s">
        <v>458</v>
      </c>
      <c r="C391" s="21">
        <v>59.2</v>
      </c>
      <c r="D391" s="8">
        <v>20</v>
      </c>
      <c r="E391" s="8">
        <v>20</v>
      </c>
      <c r="F391" s="22">
        <f t="shared" si="141"/>
        <v>1</v>
      </c>
      <c r="G391" s="8">
        <v>39</v>
      </c>
      <c r="H391" s="8">
        <v>39</v>
      </c>
      <c r="I391" s="23">
        <f t="shared" si="142"/>
        <v>1</v>
      </c>
      <c r="J391" s="24">
        <f t="shared" si="143"/>
        <v>100</v>
      </c>
      <c r="K391" s="8">
        <v>4</v>
      </c>
      <c r="L391" s="8">
        <v>4</v>
      </c>
      <c r="M391" s="25">
        <f t="shared" si="144"/>
        <v>100</v>
      </c>
      <c r="N391" s="21">
        <v>58.64150943396227</v>
      </c>
      <c r="O391" s="21">
        <v>58.64150943396227</v>
      </c>
      <c r="P391" s="26">
        <f t="shared" si="145"/>
        <v>1</v>
      </c>
      <c r="Q391" s="21">
        <v>48.588679245283018</v>
      </c>
      <c r="R391" s="27">
        <v>48.588679245283018</v>
      </c>
      <c r="S391" s="26">
        <f t="shared" si="146"/>
        <v>1</v>
      </c>
      <c r="T391" s="25">
        <f t="shared" si="147"/>
        <v>100</v>
      </c>
      <c r="U391" s="28">
        <f t="shared" si="148"/>
        <v>100</v>
      </c>
      <c r="V391" s="8">
        <v>5</v>
      </c>
      <c r="W391" s="8">
        <v>5</v>
      </c>
      <c r="X391" s="29">
        <v>100</v>
      </c>
      <c r="Y391" s="21">
        <v>58.64150943396227</v>
      </c>
      <c r="Z391" s="21">
        <v>59.2</v>
      </c>
      <c r="AA391" s="29">
        <f t="shared" si="149"/>
        <v>99.056603773584911</v>
      </c>
      <c r="AB391" s="30">
        <f t="shared" si="150"/>
        <v>99.528301886792462</v>
      </c>
      <c r="AC391" s="8">
        <v>0</v>
      </c>
      <c r="AD391" s="8">
        <v>5</v>
      </c>
      <c r="AE391" s="31">
        <f t="shared" si="151"/>
        <v>0</v>
      </c>
      <c r="AF391" s="8">
        <v>1</v>
      </c>
      <c r="AG391" s="8">
        <v>3</v>
      </c>
      <c r="AH391" s="31">
        <v>30</v>
      </c>
      <c r="AI391" s="32">
        <v>7</v>
      </c>
      <c r="AJ391" s="32">
        <v>8</v>
      </c>
      <c r="AK391" s="31">
        <f t="shared" si="152"/>
        <v>87.5</v>
      </c>
      <c r="AL391" s="33">
        <f t="shared" si="153"/>
        <v>38.25</v>
      </c>
      <c r="AM391" s="21">
        <v>57.524528301886797</v>
      </c>
      <c r="AN391" s="21">
        <v>59.2</v>
      </c>
      <c r="AO391" s="34">
        <f t="shared" si="154"/>
        <v>97.169811320754718</v>
      </c>
      <c r="AP391" s="21">
        <v>57.524528301886797</v>
      </c>
      <c r="AQ391" s="21">
        <v>59.2</v>
      </c>
      <c r="AR391" s="34">
        <f t="shared" si="155"/>
        <v>97.169811320754718</v>
      </c>
      <c r="AS391" s="21">
        <v>57.524528301886789</v>
      </c>
      <c r="AT391" s="21">
        <v>58.08301886792453</v>
      </c>
      <c r="AU391" s="34">
        <f t="shared" si="156"/>
        <v>99.038461538461533</v>
      </c>
      <c r="AV391" s="35">
        <f t="shared" si="157"/>
        <v>97.54354136429609</v>
      </c>
      <c r="AW391" s="27">
        <v>58.08301886792453</v>
      </c>
      <c r="AX391" s="21">
        <v>59.2</v>
      </c>
      <c r="AY391" s="36">
        <f t="shared" si="139"/>
        <v>98.113207547169807</v>
      </c>
      <c r="AZ391" s="21">
        <v>58.64150943396227</v>
      </c>
      <c r="BA391" s="21">
        <v>59.2</v>
      </c>
      <c r="BB391" s="36">
        <f t="shared" si="158"/>
        <v>99.056603773584911</v>
      </c>
      <c r="BC391" s="21">
        <v>58.64150943396227</v>
      </c>
      <c r="BD391" s="21">
        <v>59.2</v>
      </c>
      <c r="BE391" s="36">
        <f t="shared" si="140"/>
        <v>99.056603773584911</v>
      </c>
      <c r="BF391" s="37">
        <f t="shared" si="159"/>
        <v>98.773584905660385</v>
      </c>
      <c r="BG391" s="6">
        <f t="shared" si="160"/>
        <v>86.819085631349793</v>
      </c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</row>
    <row r="392" spans="1:245" ht="15.75">
      <c r="A392" s="39"/>
      <c r="B392" s="4" t="s">
        <v>426</v>
      </c>
      <c r="C392" s="21">
        <v>9.6000000000000014</v>
      </c>
      <c r="D392" s="8">
        <v>20</v>
      </c>
      <c r="E392" s="8">
        <v>20</v>
      </c>
      <c r="F392" s="22">
        <f t="shared" si="141"/>
        <v>1</v>
      </c>
      <c r="G392" s="8">
        <v>37</v>
      </c>
      <c r="H392" s="8">
        <v>39</v>
      </c>
      <c r="I392" s="23">
        <f t="shared" si="142"/>
        <v>0.94871794871794868</v>
      </c>
      <c r="J392" s="24">
        <f t="shared" si="143"/>
        <v>97.435897435897431</v>
      </c>
      <c r="K392" s="8">
        <v>4</v>
      </c>
      <c r="L392" s="8">
        <v>4</v>
      </c>
      <c r="M392" s="25">
        <f t="shared" si="144"/>
        <v>100</v>
      </c>
      <c r="N392" s="21">
        <v>8.8000000000000025</v>
      </c>
      <c r="O392" s="21">
        <v>8.8000000000000025</v>
      </c>
      <c r="P392" s="26">
        <f t="shared" si="145"/>
        <v>1</v>
      </c>
      <c r="Q392" s="21">
        <v>2</v>
      </c>
      <c r="R392" s="27">
        <v>1.6000000000000003</v>
      </c>
      <c r="S392" s="26">
        <v>1</v>
      </c>
      <c r="T392" s="25">
        <f t="shared" si="147"/>
        <v>100</v>
      </c>
      <c r="U392" s="28">
        <f t="shared" si="148"/>
        <v>99.230769230769226</v>
      </c>
      <c r="V392" s="8">
        <v>5</v>
      </c>
      <c r="W392" s="8">
        <v>5</v>
      </c>
      <c r="X392" s="29">
        <v>100</v>
      </c>
      <c r="Y392" s="21">
        <v>8</v>
      </c>
      <c r="Z392" s="21">
        <v>9.6000000000000014</v>
      </c>
      <c r="AA392" s="29">
        <f t="shared" si="149"/>
        <v>83.333333333333329</v>
      </c>
      <c r="AB392" s="30">
        <f t="shared" si="150"/>
        <v>91.666666666666657</v>
      </c>
      <c r="AC392" s="8">
        <v>0</v>
      </c>
      <c r="AD392" s="8">
        <v>5</v>
      </c>
      <c r="AE392" s="31">
        <f t="shared" si="151"/>
        <v>0</v>
      </c>
      <c r="AF392" s="8">
        <v>0</v>
      </c>
      <c r="AG392" s="8">
        <v>3</v>
      </c>
      <c r="AH392" s="31">
        <f>AF392*100/3</f>
        <v>0</v>
      </c>
      <c r="AI392" s="32">
        <v>1</v>
      </c>
      <c r="AJ392" s="32">
        <v>1</v>
      </c>
      <c r="AK392" s="31">
        <f t="shared" si="152"/>
        <v>100</v>
      </c>
      <c r="AL392" s="33">
        <f t="shared" si="153"/>
        <v>30</v>
      </c>
      <c r="AM392" s="21">
        <v>8.8000000000000025</v>
      </c>
      <c r="AN392" s="21">
        <v>9.6000000000000014</v>
      </c>
      <c r="AO392" s="34">
        <f t="shared" si="154"/>
        <v>91.666666666666671</v>
      </c>
      <c r="AP392" s="21">
        <v>8.8000000000000025</v>
      </c>
      <c r="AQ392" s="21">
        <v>9.6000000000000014</v>
      </c>
      <c r="AR392" s="34">
        <f t="shared" si="155"/>
        <v>91.666666666666671</v>
      </c>
      <c r="AS392" s="21">
        <v>8</v>
      </c>
      <c r="AT392" s="21">
        <v>8</v>
      </c>
      <c r="AU392" s="34">
        <f t="shared" si="156"/>
        <v>100</v>
      </c>
      <c r="AV392" s="35">
        <f t="shared" si="157"/>
        <v>93.333333333333343</v>
      </c>
      <c r="AW392" s="27">
        <v>8.8000000000000025</v>
      </c>
      <c r="AX392" s="21">
        <v>9.6000000000000014</v>
      </c>
      <c r="AY392" s="36">
        <f t="shared" si="139"/>
        <v>91.666666666666671</v>
      </c>
      <c r="AZ392" s="21">
        <v>8.8000000000000025</v>
      </c>
      <c r="BA392" s="21">
        <v>9.6000000000000014</v>
      </c>
      <c r="BB392" s="36">
        <f t="shared" si="158"/>
        <v>91.666666666666671</v>
      </c>
      <c r="BC392" s="21">
        <v>8.8000000000000025</v>
      </c>
      <c r="BD392" s="21">
        <v>9.6000000000000014</v>
      </c>
      <c r="BE392" s="36">
        <f t="shared" si="140"/>
        <v>91.666666666666671</v>
      </c>
      <c r="BF392" s="37">
        <f t="shared" si="159"/>
        <v>91.666666666666671</v>
      </c>
      <c r="BG392" s="6">
        <f t="shared" si="160"/>
        <v>81.179487179487182</v>
      </c>
    </row>
    <row r="393" spans="1:245" ht="15.75">
      <c r="A393" s="39"/>
      <c r="B393" s="4" t="s">
        <v>445</v>
      </c>
      <c r="C393" s="38">
        <v>8.8000000000000007</v>
      </c>
      <c r="D393" s="39">
        <v>20</v>
      </c>
      <c r="E393" s="39">
        <v>20</v>
      </c>
      <c r="F393" s="40">
        <f t="shared" si="141"/>
        <v>1</v>
      </c>
      <c r="G393" s="39">
        <v>39</v>
      </c>
      <c r="H393" s="39">
        <v>39</v>
      </c>
      <c r="I393" s="41">
        <f t="shared" si="142"/>
        <v>1</v>
      </c>
      <c r="J393" s="24">
        <f t="shared" si="143"/>
        <v>100</v>
      </c>
      <c r="K393" s="39">
        <v>4</v>
      </c>
      <c r="L393" s="39">
        <v>4</v>
      </c>
      <c r="M393" s="25">
        <f t="shared" si="144"/>
        <v>100</v>
      </c>
      <c r="N393" s="38">
        <v>8.8000000000000007</v>
      </c>
      <c r="O393" s="38">
        <v>8.8000000000000007</v>
      </c>
      <c r="P393" s="42">
        <f t="shared" si="145"/>
        <v>1</v>
      </c>
      <c r="Q393" s="38">
        <v>1.6</v>
      </c>
      <c r="R393" s="43">
        <v>1.6</v>
      </c>
      <c r="S393" s="42">
        <f t="shared" ref="S393:S456" si="161">Q393/R393</f>
        <v>1</v>
      </c>
      <c r="T393" s="25">
        <f t="shared" si="147"/>
        <v>100</v>
      </c>
      <c r="U393" s="28">
        <f t="shared" si="148"/>
        <v>100</v>
      </c>
      <c r="V393" s="39">
        <v>5</v>
      </c>
      <c r="W393" s="39">
        <v>5</v>
      </c>
      <c r="X393" s="29">
        <v>100</v>
      </c>
      <c r="Y393" s="38">
        <v>8</v>
      </c>
      <c r="Z393" s="38">
        <v>8.8000000000000007</v>
      </c>
      <c r="AA393" s="29">
        <f t="shared" si="149"/>
        <v>90.909090909090907</v>
      </c>
      <c r="AB393" s="30">
        <f t="shared" si="150"/>
        <v>95.454545454545453</v>
      </c>
      <c r="AC393" s="39">
        <v>0</v>
      </c>
      <c r="AD393" s="39">
        <v>5</v>
      </c>
      <c r="AE393" s="31">
        <f t="shared" si="151"/>
        <v>0</v>
      </c>
      <c r="AF393" s="39">
        <v>1</v>
      </c>
      <c r="AG393" s="39">
        <v>3</v>
      </c>
      <c r="AH393" s="31">
        <v>30</v>
      </c>
      <c r="AI393" s="44">
        <v>1</v>
      </c>
      <c r="AJ393" s="44">
        <v>1</v>
      </c>
      <c r="AK393" s="31">
        <f t="shared" si="152"/>
        <v>100</v>
      </c>
      <c r="AL393" s="33">
        <f t="shared" si="153"/>
        <v>42</v>
      </c>
      <c r="AM393" s="38">
        <v>8.8000000000000007</v>
      </c>
      <c r="AN393" s="38">
        <v>8.8000000000000007</v>
      </c>
      <c r="AO393" s="34">
        <f t="shared" si="154"/>
        <v>100</v>
      </c>
      <c r="AP393" s="38">
        <v>8.8000000000000007</v>
      </c>
      <c r="AQ393" s="38">
        <v>8.8000000000000007</v>
      </c>
      <c r="AR393" s="34">
        <f t="shared" si="155"/>
        <v>100</v>
      </c>
      <c r="AS393" s="38">
        <v>4.8</v>
      </c>
      <c r="AT393" s="38">
        <v>4.8</v>
      </c>
      <c r="AU393" s="34">
        <f t="shared" si="156"/>
        <v>100</v>
      </c>
      <c r="AV393" s="35">
        <f t="shared" si="157"/>
        <v>100</v>
      </c>
      <c r="AW393" s="43">
        <v>8.8000000000000007</v>
      </c>
      <c r="AX393" s="38">
        <v>8.8000000000000007</v>
      </c>
      <c r="AY393" s="36">
        <f t="shared" si="139"/>
        <v>100</v>
      </c>
      <c r="AZ393" s="38">
        <v>8.8000000000000007</v>
      </c>
      <c r="BA393" s="38">
        <v>8.8000000000000007</v>
      </c>
      <c r="BB393" s="36">
        <f t="shared" si="158"/>
        <v>100</v>
      </c>
      <c r="BC393" s="38">
        <v>8.8000000000000007</v>
      </c>
      <c r="BD393" s="38">
        <v>8.8000000000000007</v>
      </c>
      <c r="BE393" s="36">
        <f t="shared" si="140"/>
        <v>100</v>
      </c>
      <c r="BF393" s="37">
        <f t="shared" si="159"/>
        <v>100</v>
      </c>
      <c r="BG393" s="6">
        <f t="shared" si="160"/>
        <v>87.490909090909085</v>
      </c>
    </row>
    <row r="394" spans="1:245" ht="15.75">
      <c r="A394" s="39"/>
      <c r="B394" s="4" t="s">
        <v>319</v>
      </c>
      <c r="C394" s="21">
        <v>20.400000000000002</v>
      </c>
      <c r="D394" s="8">
        <v>23</v>
      </c>
      <c r="E394" s="8">
        <v>24</v>
      </c>
      <c r="F394" s="22">
        <f t="shared" si="141"/>
        <v>0.95833333333333337</v>
      </c>
      <c r="G394" s="8">
        <v>38</v>
      </c>
      <c r="H394" s="8">
        <v>39</v>
      </c>
      <c r="I394" s="23">
        <f t="shared" si="142"/>
        <v>0.97435897435897434</v>
      </c>
      <c r="J394" s="24">
        <f t="shared" si="143"/>
        <v>96.634615384615387</v>
      </c>
      <c r="K394" s="8">
        <v>4</v>
      </c>
      <c r="L394" s="8">
        <v>4</v>
      </c>
      <c r="M394" s="25">
        <f t="shared" si="144"/>
        <v>100</v>
      </c>
      <c r="N394" s="21">
        <v>15.664285714285715</v>
      </c>
      <c r="O394" s="21">
        <v>16.028571428571428</v>
      </c>
      <c r="P394" s="26">
        <f t="shared" si="145"/>
        <v>0.97727272727272729</v>
      </c>
      <c r="Q394" s="21">
        <v>9.8357142857142872</v>
      </c>
      <c r="R394" s="27">
        <v>10.200000000000001</v>
      </c>
      <c r="S394" s="26">
        <f t="shared" si="161"/>
        <v>0.9642857142857143</v>
      </c>
      <c r="T394" s="25">
        <f t="shared" si="147"/>
        <v>97.077922077922068</v>
      </c>
      <c r="U394" s="28">
        <f t="shared" si="148"/>
        <v>97.821553446553452</v>
      </c>
      <c r="V394" s="8">
        <v>5</v>
      </c>
      <c r="W394" s="8">
        <v>5</v>
      </c>
      <c r="X394" s="29">
        <v>100</v>
      </c>
      <c r="Y394" s="21">
        <v>17.803636363636365</v>
      </c>
      <c r="Z394" s="21">
        <v>20.400000000000002</v>
      </c>
      <c r="AA394" s="29">
        <f t="shared" si="149"/>
        <v>87.272727272727266</v>
      </c>
      <c r="AB394" s="30">
        <f t="shared" si="150"/>
        <v>93.636363636363626</v>
      </c>
      <c r="AC394" s="8">
        <v>0</v>
      </c>
      <c r="AD394" s="8">
        <v>5</v>
      </c>
      <c r="AE394" s="31">
        <f t="shared" si="151"/>
        <v>0</v>
      </c>
      <c r="AF394" s="8">
        <v>1</v>
      </c>
      <c r="AG394" s="8">
        <v>3</v>
      </c>
      <c r="AH394" s="31">
        <v>30</v>
      </c>
      <c r="AI394" s="32">
        <v>1</v>
      </c>
      <c r="AJ394" s="32">
        <v>1</v>
      </c>
      <c r="AK394" s="31">
        <f t="shared" si="152"/>
        <v>100</v>
      </c>
      <c r="AL394" s="33">
        <f t="shared" si="153"/>
        <v>42</v>
      </c>
      <c r="AM394" s="21">
        <v>20.400000000000002</v>
      </c>
      <c r="AN394" s="21">
        <v>20.400000000000002</v>
      </c>
      <c r="AO394" s="34">
        <f t="shared" si="154"/>
        <v>100</v>
      </c>
      <c r="AP394" s="21">
        <v>20.029090909090915</v>
      </c>
      <c r="AQ394" s="21">
        <v>20.400000000000002</v>
      </c>
      <c r="AR394" s="34">
        <f t="shared" si="155"/>
        <v>98.181818181818201</v>
      </c>
      <c r="AS394" s="21">
        <v>11.127272727272727</v>
      </c>
      <c r="AT394" s="21">
        <v>11.127272727272727</v>
      </c>
      <c r="AU394" s="34">
        <f t="shared" si="156"/>
        <v>100</v>
      </c>
      <c r="AV394" s="35">
        <f t="shared" si="157"/>
        <v>99.27272727272728</v>
      </c>
      <c r="AW394" s="27">
        <v>19.287272727272729</v>
      </c>
      <c r="AX394" s="21">
        <v>20.400000000000002</v>
      </c>
      <c r="AY394" s="36">
        <f t="shared" si="139"/>
        <v>94.545454545454547</v>
      </c>
      <c r="AZ394" s="21">
        <v>20.029090909090915</v>
      </c>
      <c r="BA394" s="21">
        <v>20.400000000000002</v>
      </c>
      <c r="BB394" s="36">
        <f t="shared" si="158"/>
        <v>98.181818181818201</v>
      </c>
      <c r="BC394" s="21">
        <v>19.65818181818182</v>
      </c>
      <c r="BD394" s="21">
        <v>20.400000000000002</v>
      </c>
      <c r="BE394" s="36">
        <f t="shared" si="140"/>
        <v>96.36363636363636</v>
      </c>
      <c r="BF394" s="37">
        <f t="shared" si="159"/>
        <v>96.181818181818187</v>
      </c>
      <c r="BG394" s="6">
        <f t="shared" si="160"/>
        <v>85.782492507492506</v>
      </c>
    </row>
    <row r="395" spans="1:245" ht="15.75">
      <c r="A395" s="39"/>
      <c r="B395" s="4" t="s">
        <v>289</v>
      </c>
      <c r="C395" s="21">
        <v>75.600000000000009</v>
      </c>
      <c r="D395" s="8">
        <v>20.5</v>
      </c>
      <c r="E395" s="8">
        <v>21</v>
      </c>
      <c r="F395" s="22">
        <f t="shared" si="141"/>
        <v>0.97619047619047616</v>
      </c>
      <c r="G395" s="8">
        <v>39</v>
      </c>
      <c r="H395" s="8">
        <v>39</v>
      </c>
      <c r="I395" s="23">
        <f t="shared" si="142"/>
        <v>1</v>
      </c>
      <c r="J395" s="24">
        <f t="shared" si="143"/>
        <v>98.80952380952381</v>
      </c>
      <c r="K395" s="8">
        <v>4</v>
      </c>
      <c r="L395" s="8">
        <v>4</v>
      </c>
      <c r="M395" s="25">
        <f t="shared" si="144"/>
        <v>100</v>
      </c>
      <c r="N395" s="21">
        <v>58.243914473684214</v>
      </c>
      <c r="O395" s="21">
        <v>60.637500000000003</v>
      </c>
      <c r="P395" s="26">
        <f t="shared" si="145"/>
        <v>0.96052631578947367</v>
      </c>
      <c r="Q395" s="21">
        <v>52.465263157894753</v>
      </c>
      <c r="R395" s="27">
        <v>56.501052631578965</v>
      </c>
      <c r="S395" s="26">
        <f t="shared" si="161"/>
        <v>0.9285714285714286</v>
      </c>
      <c r="T395" s="25">
        <f t="shared" si="147"/>
        <v>94.454887218045116</v>
      </c>
      <c r="U395" s="28">
        <f t="shared" si="148"/>
        <v>97.424812030075188</v>
      </c>
      <c r="V395" s="8">
        <v>5</v>
      </c>
      <c r="W395" s="8">
        <v>5</v>
      </c>
      <c r="X395" s="29">
        <v>100</v>
      </c>
      <c r="Y395" s="21">
        <v>65.948936170212761</v>
      </c>
      <c r="Z395" s="21">
        <v>75.600000000000009</v>
      </c>
      <c r="AA395" s="29">
        <f t="shared" si="149"/>
        <v>87.234042553191472</v>
      </c>
      <c r="AB395" s="30">
        <f t="shared" si="150"/>
        <v>93.617021276595736</v>
      </c>
      <c r="AC395" s="8">
        <v>0</v>
      </c>
      <c r="AD395" s="8">
        <v>5</v>
      </c>
      <c r="AE395" s="31">
        <f t="shared" si="151"/>
        <v>0</v>
      </c>
      <c r="AF395" s="8">
        <v>2</v>
      </c>
      <c r="AG395" s="8">
        <v>3</v>
      </c>
      <c r="AH395" s="31">
        <v>60</v>
      </c>
      <c r="AI395" s="32">
        <v>2</v>
      </c>
      <c r="AJ395" s="32">
        <v>2</v>
      </c>
      <c r="AK395" s="31">
        <f t="shared" si="152"/>
        <v>100</v>
      </c>
      <c r="AL395" s="33">
        <f t="shared" si="153"/>
        <v>54</v>
      </c>
      <c r="AM395" s="21">
        <v>71.535483870967752</v>
      </c>
      <c r="AN395" s="21">
        <v>75.600000000000009</v>
      </c>
      <c r="AO395" s="34">
        <f t="shared" si="154"/>
        <v>94.623655913978496</v>
      </c>
      <c r="AP395" s="21">
        <v>70.722580645161301</v>
      </c>
      <c r="AQ395" s="21">
        <v>75.600000000000009</v>
      </c>
      <c r="AR395" s="34">
        <f t="shared" si="155"/>
        <v>93.548387096774206</v>
      </c>
      <c r="AS395" s="21">
        <v>52.591304347826089</v>
      </c>
      <c r="AT395" s="21">
        <v>52.591304347826089</v>
      </c>
      <c r="AU395" s="34">
        <f t="shared" si="156"/>
        <v>100</v>
      </c>
      <c r="AV395" s="35">
        <f t="shared" si="157"/>
        <v>95.268817204301087</v>
      </c>
      <c r="AW395" s="27">
        <v>69.026086956521738</v>
      </c>
      <c r="AX395" s="21">
        <v>75.600000000000009</v>
      </c>
      <c r="AY395" s="36">
        <f t="shared" si="139"/>
        <v>91.304347826086939</v>
      </c>
      <c r="AZ395" s="21">
        <v>65.739130434782609</v>
      </c>
      <c r="BA395" s="21">
        <v>75.600000000000009</v>
      </c>
      <c r="BB395" s="36">
        <f t="shared" si="158"/>
        <v>86.956521739130423</v>
      </c>
      <c r="BC395" s="21">
        <v>72.31304347826088</v>
      </c>
      <c r="BD395" s="21">
        <v>75.600000000000009</v>
      </c>
      <c r="BE395" s="36">
        <f t="shared" si="140"/>
        <v>95.652173913043484</v>
      </c>
      <c r="BF395" s="37">
        <f t="shared" si="159"/>
        <v>92.608695652173907</v>
      </c>
      <c r="BG395" s="6">
        <f t="shared" si="160"/>
        <v>86.583869232629169</v>
      </c>
    </row>
    <row r="396" spans="1:245" ht="15.75">
      <c r="A396" s="39"/>
      <c r="B396" s="4" t="s">
        <v>322</v>
      </c>
      <c r="C396" s="21">
        <v>15.600000000000001</v>
      </c>
      <c r="D396" s="8">
        <v>16</v>
      </c>
      <c r="E396" s="8">
        <v>16</v>
      </c>
      <c r="F396" s="22">
        <f t="shared" si="141"/>
        <v>1</v>
      </c>
      <c r="G396" s="8">
        <v>39</v>
      </c>
      <c r="H396" s="8">
        <v>39</v>
      </c>
      <c r="I396" s="23">
        <f t="shared" si="142"/>
        <v>1</v>
      </c>
      <c r="J396" s="24">
        <f t="shared" si="143"/>
        <v>100</v>
      </c>
      <c r="K396" s="8">
        <v>4</v>
      </c>
      <c r="L396" s="8">
        <v>4</v>
      </c>
      <c r="M396" s="25">
        <f t="shared" si="144"/>
        <v>100</v>
      </c>
      <c r="N396" s="21">
        <v>15.600000000000001</v>
      </c>
      <c r="O396" s="21">
        <v>15.600000000000001</v>
      </c>
      <c r="P396" s="26">
        <f t="shared" si="145"/>
        <v>1</v>
      </c>
      <c r="Q396" s="21">
        <v>13.957894736842107</v>
      </c>
      <c r="R396" s="27">
        <v>13.957894736842107</v>
      </c>
      <c r="S396" s="26">
        <f t="shared" si="161"/>
        <v>1</v>
      </c>
      <c r="T396" s="25">
        <f t="shared" si="147"/>
        <v>100</v>
      </c>
      <c r="U396" s="28">
        <f t="shared" si="148"/>
        <v>100</v>
      </c>
      <c r="V396" s="8">
        <v>5</v>
      </c>
      <c r="W396" s="8">
        <v>5</v>
      </c>
      <c r="X396" s="29">
        <v>100</v>
      </c>
      <c r="Y396" s="21">
        <v>15.600000000000001</v>
      </c>
      <c r="Z396" s="21">
        <v>15.600000000000001</v>
      </c>
      <c r="AA396" s="29">
        <f t="shared" si="149"/>
        <v>100</v>
      </c>
      <c r="AB396" s="30">
        <f t="shared" si="150"/>
        <v>100</v>
      </c>
      <c r="AC396" s="8">
        <v>0</v>
      </c>
      <c r="AD396" s="8">
        <v>5</v>
      </c>
      <c r="AE396" s="31">
        <f t="shared" si="151"/>
        <v>0</v>
      </c>
      <c r="AF396" s="8">
        <v>2</v>
      </c>
      <c r="AG396" s="8">
        <v>3</v>
      </c>
      <c r="AH396" s="31">
        <v>60</v>
      </c>
      <c r="AI396" s="32">
        <v>2</v>
      </c>
      <c r="AJ396" s="32">
        <v>2</v>
      </c>
      <c r="AK396" s="31">
        <f t="shared" si="152"/>
        <v>100</v>
      </c>
      <c r="AL396" s="33">
        <f t="shared" si="153"/>
        <v>54</v>
      </c>
      <c r="AM396" s="21">
        <v>15.600000000000001</v>
      </c>
      <c r="AN396" s="21">
        <v>15.600000000000001</v>
      </c>
      <c r="AO396" s="34">
        <f t="shared" si="154"/>
        <v>100</v>
      </c>
      <c r="AP396" s="21">
        <v>15.600000000000001</v>
      </c>
      <c r="AQ396" s="21">
        <v>15.600000000000001</v>
      </c>
      <c r="AR396" s="34">
        <f t="shared" si="155"/>
        <v>100</v>
      </c>
      <c r="AS396" s="21">
        <v>15.600000000000001</v>
      </c>
      <c r="AT396" s="21">
        <v>15.600000000000001</v>
      </c>
      <c r="AU396" s="34">
        <f t="shared" si="156"/>
        <v>100</v>
      </c>
      <c r="AV396" s="35">
        <f t="shared" si="157"/>
        <v>100</v>
      </c>
      <c r="AW396" s="27">
        <v>15.600000000000001</v>
      </c>
      <c r="AX396" s="21">
        <v>15.600000000000001</v>
      </c>
      <c r="AY396" s="36">
        <f t="shared" si="139"/>
        <v>100</v>
      </c>
      <c r="AZ396" s="21">
        <v>15.600000000000001</v>
      </c>
      <c r="BA396" s="21">
        <v>15.600000000000001</v>
      </c>
      <c r="BB396" s="36">
        <f t="shared" si="158"/>
        <v>100</v>
      </c>
      <c r="BC396" s="21">
        <v>15.600000000000001</v>
      </c>
      <c r="BD396" s="21">
        <v>15.600000000000001</v>
      </c>
      <c r="BE396" s="36">
        <f t="shared" si="140"/>
        <v>100</v>
      </c>
      <c r="BF396" s="37">
        <f t="shared" si="159"/>
        <v>100</v>
      </c>
      <c r="BG396" s="6">
        <f t="shared" si="160"/>
        <v>90.8</v>
      </c>
    </row>
    <row r="397" spans="1:245" ht="15.75">
      <c r="A397" s="39"/>
      <c r="B397" s="4" t="s">
        <v>459</v>
      </c>
      <c r="C397" s="21">
        <v>6</v>
      </c>
      <c r="D397" s="8">
        <v>21</v>
      </c>
      <c r="E397" s="8">
        <v>21</v>
      </c>
      <c r="F397" s="22">
        <f t="shared" si="141"/>
        <v>1</v>
      </c>
      <c r="G397" s="8">
        <v>39</v>
      </c>
      <c r="H397" s="8">
        <v>39</v>
      </c>
      <c r="I397" s="23">
        <f t="shared" si="142"/>
        <v>1</v>
      </c>
      <c r="J397" s="24">
        <f t="shared" si="143"/>
        <v>100</v>
      </c>
      <c r="K397" s="8">
        <v>4</v>
      </c>
      <c r="L397" s="8">
        <v>4</v>
      </c>
      <c r="M397" s="25">
        <f t="shared" si="144"/>
        <v>100</v>
      </c>
      <c r="N397" s="21">
        <v>5.4</v>
      </c>
      <c r="O397" s="21">
        <v>5.4</v>
      </c>
      <c r="P397" s="26">
        <f t="shared" si="145"/>
        <v>1</v>
      </c>
      <c r="Q397" s="21">
        <v>3.5999999999999996</v>
      </c>
      <c r="R397" s="27">
        <v>3.5999999999999996</v>
      </c>
      <c r="S397" s="26">
        <f t="shared" si="161"/>
        <v>1</v>
      </c>
      <c r="T397" s="25">
        <f t="shared" si="147"/>
        <v>100</v>
      </c>
      <c r="U397" s="28">
        <f t="shared" si="148"/>
        <v>100</v>
      </c>
      <c r="V397" s="8">
        <v>5</v>
      </c>
      <c r="W397" s="8">
        <v>5</v>
      </c>
      <c r="X397" s="29">
        <v>100</v>
      </c>
      <c r="Y397" s="21">
        <v>6</v>
      </c>
      <c r="Z397" s="21">
        <v>6</v>
      </c>
      <c r="AA397" s="29">
        <f t="shared" si="149"/>
        <v>100</v>
      </c>
      <c r="AB397" s="30">
        <f t="shared" si="150"/>
        <v>100</v>
      </c>
      <c r="AC397" s="8">
        <v>0</v>
      </c>
      <c r="AD397" s="8">
        <v>5</v>
      </c>
      <c r="AE397" s="31">
        <f t="shared" si="151"/>
        <v>0</v>
      </c>
      <c r="AF397" s="8">
        <v>1</v>
      </c>
      <c r="AG397" s="8">
        <v>3</v>
      </c>
      <c r="AH397" s="31">
        <v>30</v>
      </c>
      <c r="AI397" s="32">
        <v>1</v>
      </c>
      <c r="AJ397" s="32">
        <v>1</v>
      </c>
      <c r="AK397" s="31">
        <f t="shared" si="152"/>
        <v>100</v>
      </c>
      <c r="AL397" s="33">
        <f t="shared" si="153"/>
        <v>42</v>
      </c>
      <c r="AM397" s="21">
        <v>4.8000000000000007</v>
      </c>
      <c r="AN397" s="21">
        <v>6</v>
      </c>
      <c r="AO397" s="34">
        <f t="shared" si="154"/>
        <v>80.000000000000014</v>
      </c>
      <c r="AP397" s="21">
        <v>4.8000000000000007</v>
      </c>
      <c r="AQ397" s="21">
        <v>6</v>
      </c>
      <c r="AR397" s="34">
        <f t="shared" si="155"/>
        <v>80.000000000000014</v>
      </c>
      <c r="AS397" s="21">
        <v>3</v>
      </c>
      <c r="AT397" s="21">
        <v>3</v>
      </c>
      <c r="AU397" s="34">
        <f t="shared" si="156"/>
        <v>100</v>
      </c>
      <c r="AV397" s="35">
        <f t="shared" si="157"/>
        <v>84.000000000000014</v>
      </c>
      <c r="AW397" s="27">
        <v>5.4</v>
      </c>
      <c r="AX397" s="21">
        <v>6</v>
      </c>
      <c r="AY397" s="36">
        <f t="shared" si="139"/>
        <v>90</v>
      </c>
      <c r="AZ397" s="21">
        <v>5.4</v>
      </c>
      <c r="BA397" s="21">
        <v>6</v>
      </c>
      <c r="BB397" s="36">
        <f t="shared" si="158"/>
        <v>90</v>
      </c>
      <c r="BC397" s="21">
        <v>5.4</v>
      </c>
      <c r="BD397" s="21">
        <v>6</v>
      </c>
      <c r="BE397" s="36">
        <f t="shared" si="140"/>
        <v>90</v>
      </c>
      <c r="BF397" s="37">
        <f t="shared" si="159"/>
        <v>90</v>
      </c>
      <c r="BG397" s="6">
        <f t="shared" si="160"/>
        <v>83.2</v>
      </c>
    </row>
    <row r="398" spans="1:245" ht="15.75">
      <c r="A398" s="39"/>
      <c r="B398" s="4" t="s">
        <v>465</v>
      </c>
      <c r="C398" s="21">
        <v>8.8000000000000007</v>
      </c>
      <c r="D398" s="8">
        <v>16</v>
      </c>
      <c r="E398" s="8">
        <v>16</v>
      </c>
      <c r="F398" s="22">
        <f t="shared" si="141"/>
        <v>1</v>
      </c>
      <c r="G398" s="8">
        <v>39</v>
      </c>
      <c r="H398" s="8">
        <v>39</v>
      </c>
      <c r="I398" s="23">
        <f t="shared" si="142"/>
        <v>1</v>
      </c>
      <c r="J398" s="24">
        <f t="shared" si="143"/>
        <v>100</v>
      </c>
      <c r="K398" s="8">
        <v>4</v>
      </c>
      <c r="L398" s="8">
        <v>4</v>
      </c>
      <c r="M398" s="25">
        <f t="shared" si="144"/>
        <v>100</v>
      </c>
      <c r="N398" s="21">
        <v>5.866666666666668</v>
      </c>
      <c r="O398" s="21">
        <v>5.866666666666668</v>
      </c>
      <c r="P398" s="26">
        <f t="shared" si="145"/>
        <v>1</v>
      </c>
      <c r="Q398" s="21">
        <v>4.6933333333333334</v>
      </c>
      <c r="R398" s="27">
        <v>5.28</v>
      </c>
      <c r="S398" s="26">
        <f t="shared" si="161"/>
        <v>0.88888888888888884</v>
      </c>
      <c r="T398" s="25">
        <f t="shared" si="147"/>
        <v>94.444444444444443</v>
      </c>
      <c r="U398" s="28">
        <f t="shared" si="148"/>
        <v>97.777777777777771</v>
      </c>
      <c r="V398" s="8">
        <v>5</v>
      </c>
      <c r="W398" s="8">
        <v>5</v>
      </c>
      <c r="X398" s="29">
        <v>100</v>
      </c>
      <c r="Y398" s="21">
        <v>8.8000000000000007</v>
      </c>
      <c r="Z398" s="21">
        <v>8.8000000000000007</v>
      </c>
      <c r="AA398" s="29">
        <f t="shared" si="149"/>
        <v>100</v>
      </c>
      <c r="AB398" s="30">
        <f t="shared" si="150"/>
        <v>100</v>
      </c>
      <c r="AC398" s="8">
        <v>0</v>
      </c>
      <c r="AD398" s="8">
        <v>5</v>
      </c>
      <c r="AE398" s="31">
        <f t="shared" si="151"/>
        <v>0</v>
      </c>
      <c r="AF398" s="8">
        <v>1</v>
      </c>
      <c r="AG398" s="8">
        <v>3</v>
      </c>
      <c r="AH398" s="31">
        <v>30</v>
      </c>
      <c r="AI398" s="32">
        <v>1</v>
      </c>
      <c r="AJ398" s="32">
        <v>1</v>
      </c>
      <c r="AK398" s="31">
        <f t="shared" si="152"/>
        <v>100</v>
      </c>
      <c r="AL398" s="33">
        <f t="shared" si="153"/>
        <v>42</v>
      </c>
      <c r="AM398" s="21">
        <v>8.8000000000000007</v>
      </c>
      <c r="AN398" s="21">
        <v>8.8000000000000007</v>
      </c>
      <c r="AO398" s="34">
        <f t="shared" si="154"/>
        <v>100</v>
      </c>
      <c r="AP398" s="21">
        <v>8.8000000000000007</v>
      </c>
      <c r="AQ398" s="21">
        <v>8.8000000000000007</v>
      </c>
      <c r="AR398" s="34">
        <f t="shared" si="155"/>
        <v>100</v>
      </c>
      <c r="AS398" s="21">
        <v>7.6266666666666678</v>
      </c>
      <c r="AT398" s="21">
        <v>7.6266666666666678</v>
      </c>
      <c r="AU398" s="34">
        <f t="shared" si="156"/>
        <v>100</v>
      </c>
      <c r="AV398" s="35">
        <f t="shared" si="157"/>
        <v>100</v>
      </c>
      <c r="AW398" s="27">
        <v>8.8000000000000007</v>
      </c>
      <c r="AX398" s="21">
        <v>8.8000000000000007</v>
      </c>
      <c r="AY398" s="36">
        <f t="shared" si="139"/>
        <v>100</v>
      </c>
      <c r="AZ398" s="21">
        <v>8.8000000000000007</v>
      </c>
      <c r="BA398" s="21">
        <v>8.8000000000000007</v>
      </c>
      <c r="BB398" s="36">
        <f t="shared" si="158"/>
        <v>100</v>
      </c>
      <c r="BC398" s="21">
        <v>8.8000000000000007</v>
      </c>
      <c r="BD398" s="21">
        <v>8.8000000000000007</v>
      </c>
      <c r="BE398" s="36">
        <f t="shared" si="140"/>
        <v>100</v>
      </c>
      <c r="BF398" s="37">
        <f t="shared" si="159"/>
        <v>100</v>
      </c>
      <c r="BG398" s="6">
        <f t="shared" si="160"/>
        <v>87.955555555555549</v>
      </c>
    </row>
    <row r="399" spans="1:245" ht="15.75">
      <c r="A399" s="39"/>
      <c r="B399" s="4" t="s">
        <v>284</v>
      </c>
      <c r="C399" s="21">
        <v>28.8</v>
      </c>
      <c r="D399" s="8">
        <v>15</v>
      </c>
      <c r="E399" s="8">
        <v>15</v>
      </c>
      <c r="F399" s="22">
        <f t="shared" si="141"/>
        <v>1</v>
      </c>
      <c r="G399" s="8">
        <v>39</v>
      </c>
      <c r="H399" s="8">
        <v>39</v>
      </c>
      <c r="I399" s="23">
        <f t="shared" si="142"/>
        <v>1</v>
      </c>
      <c r="J399" s="24">
        <f t="shared" si="143"/>
        <v>100</v>
      </c>
      <c r="K399" s="8">
        <v>4</v>
      </c>
      <c r="L399" s="8">
        <v>4</v>
      </c>
      <c r="M399" s="25">
        <f t="shared" si="144"/>
        <v>100</v>
      </c>
      <c r="N399" s="21">
        <v>24.252631578947369</v>
      </c>
      <c r="O399" s="21">
        <v>24.757894736842108</v>
      </c>
      <c r="P399" s="26">
        <f t="shared" si="145"/>
        <v>0.97959183673469385</v>
      </c>
      <c r="Q399" s="21">
        <v>21.085714285714289</v>
      </c>
      <c r="R399" s="27">
        <v>22.114285714285717</v>
      </c>
      <c r="S399" s="26">
        <f t="shared" si="161"/>
        <v>0.95348837209302328</v>
      </c>
      <c r="T399" s="25">
        <f t="shared" si="147"/>
        <v>96.654010441385864</v>
      </c>
      <c r="U399" s="28">
        <f t="shared" si="148"/>
        <v>98.661604176554349</v>
      </c>
      <c r="V399" s="8">
        <v>5</v>
      </c>
      <c r="W399" s="8">
        <v>5</v>
      </c>
      <c r="X399" s="29">
        <v>100</v>
      </c>
      <c r="Y399" s="21">
        <v>26.742857142857144</v>
      </c>
      <c r="Z399" s="21">
        <v>28.8</v>
      </c>
      <c r="AA399" s="29">
        <f t="shared" si="149"/>
        <v>92.857142857142861</v>
      </c>
      <c r="AB399" s="30">
        <f t="shared" si="150"/>
        <v>96.428571428571431</v>
      </c>
      <c r="AC399" s="8">
        <v>0</v>
      </c>
      <c r="AD399" s="8">
        <v>5</v>
      </c>
      <c r="AE399" s="31">
        <f t="shared" si="151"/>
        <v>0</v>
      </c>
      <c r="AF399" s="8">
        <v>1</v>
      </c>
      <c r="AG399" s="8">
        <v>3</v>
      </c>
      <c r="AH399" s="31">
        <v>30</v>
      </c>
      <c r="AI399" s="32">
        <v>1</v>
      </c>
      <c r="AJ399" s="32">
        <v>1</v>
      </c>
      <c r="AK399" s="31">
        <f t="shared" si="152"/>
        <v>100</v>
      </c>
      <c r="AL399" s="33">
        <f t="shared" si="153"/>
        <v>42</v>
      </c>
      <c r="AM399" s="21">
        <v>27.257142857142856</v>
      </c>
      <c r="AN399" s="21">
        <v>28.8</v>
      </c>
      <c r="AO399" s="34">
        <f t="shared" si="154"/>
        <v>94.642857142857139</v>
      </c>
      <c r="AP399" s="21">
        <v>27.257142857142856</v>
      </c>
      <c r="AQ399" s="21">
        <v>28.8</v>
      </c>
      <c r="AR399" s="34">
        <f t="shared" si="155"/>
        <v>94.642857142857139</v>
      </c>
      <c r="AS399" s="21">
        <v>22.114285714285717</v>
      </c>
      <c r="AT399" s="21">
        <v>22.114285714285717</v>
      </c>
      <c r="AU399" s="34">
        <f t="shared" si="156"/>
        <v>100</v>
      </c>
      <c r="AV399" s="35">
        <f t="shared" si="157"/>
        <v>95.714285714285708</v>
      </c>
      <c r="AW399" s="27">
        <v>26.228571428571428</v>
      </c>
      <c r="AX399" s="21">
        <v>28.8</v>
      </c>
      <c r="AY399" s="36">
        <f t="shared" si="139"/>
        <v>91.071428571428569</v>
      </c>
      <c r="AZ399" s="21">
        <v>27.257142857142856</v>
      </c>
      <c r="BA399" s="21">
        <v>28.8</v>
      </c>
      <c r="BB399" s="36">
        <f t="shared" si="158"/>
        <v>94.642857142857139</v>
      </c>
      <c r="BC399" s="21">
        <v>27.257142857142856</v>
      </c>
      <c r="BD399" s="21">
        <v>28.8</v>
      </c>
      <c r="BE399" s="36">
        <f t="shared" si="140"/>
        <v>94.642857142857139</v>
      </c>
      <c r="BF399" s="37">
        <f t="shared" si="159"/>
        <v>93.571428571428569</v>
      </c>
      <c r="BG399" s="6">
        <f t="shared" si="160"/>
        <v>85.275177978168003</v>
      </c>
    </row>
    <row r="400" spans="1:245" ht="15.75">
      <c r="A400" s="39"/>
      <c r="B400" s="4" t="s">
        <v>455</v>
      </c>
      <c r="C400" s="21">
        <v>53.6</v>
      </c>
      <c r="D400" s="8">
        <v>20.5</v>
      </c>
      <c r="E400" s="8">
        <v>21</v>
      </c>
      <c r="F400" s="22">
        <f t="shared" si="141"/>
        <v>0.97619047619047616</v>
      </c>
      <c r="G400" s="8">
        <v>39</v>
      </c>
      <c r="H400" s="8">
        <v>39</v>
      </c>
      <c r="I400" s="23">
        <f t="shared" si="142"/>
        <v>1</v>
      </c>
      <c r="J400" s="24">
        <f t="shared" si="143"/>
        <v>98.80952380952381</v>
      </c>
      <c r="K400" s="8">
        <v>4</v>
      </c>
      <c r="L400" s="8">
        <v>4</v>
      </c>
      <c r="M400" s="25">
        <f t="shared" si="144"/>
        <v>100</v>
      </c>
      <c r="N400" s="21">
        <v>48.356521739130436</v>
      </c>
      <c r="O400" s="21">
        <v>48.939130434782605</v>
      </c>
      <c r="P400" s="26">
        <f t="shared" si="145"/>
        <v>0.98809523809523814</v>
      </c>
      <c r="Q400" s="21">
        <v>43.11304347826087</v>
      </c>
      <c r="R400" s="27">
        <v>43.11304347826087</v>
      </c>
      <c r="S400" s="26">
        <f t="shared" si="161"/>
        <v>1</v>
      </c>
      <c r="T400" s="25">
        <f t="shared" si="147"/>
        <v>99.404761904761912</v>
      </c>
      <c r="U400" s="28">
        <f t="shared" si="148"/>
        <v>99.404761904761898</v>
      </c>
      <c r="V400" s="8">
        <v>5</v>
      </c>
      <c r="W400" s="8">
        <v>5</v>
      </c>
      <c r="X400" s="29">
        <v>100</v>
      </c>
      <c r="Y400" s="21">
        <v>49.521739130434788</v>
      </c>
      <c r="Z400" s="21">
        <v>53.6</v>
      </c>
      <c r="AA400" s="29">
        <f t="shared" si="149"/>
        <v>92.391304347826093</v>
      </c>
      <c r="AB400" s="30">
        <f t="shared" si="150"/>
        <v>96.195652173913047</v>
      </c>
      <c r="AC400" s="8">
        <v>0</v>
      </c>
      <c r="AD400" s="8">
        <v>5</v>
      </c>
      <c r="AE400" s="31">
        <f t="shared" si="151"/>
        <v>0</v>
      </c>
      <c r="AF400" s="8">
        <v>1</v>
      </c>
      <c r="AG400" s="8">
        <v>3</v>
      </c>
      <c r="AH400" s="31">
        <v>30</v>
      </c>
      <c r="AI400" s="32">
        <v>1</v>
      </c>
      <c r="AJ400" s="32">
        <v>1</v>
      </c>
      <c r="AK400" s="31">
        <f t="shared" si="152"/>
        <v>100</v>
      </c>
      <c r="AL400" s="33">
        <f t="shared" si="153"/>
        <v>42</v>
      </c>
      <c r="AM400" s="21">
        <v>51.85217391304348</v>
      </c>
      <c r="AN400" s="21">
        <v>53.6</v>
      </c>
      <c r="AO400" s="34">
        <f t="shared" si="154"/>
        <v>96.739130434782609</v>
      </c>
      <c r="AP400" s="21">
        <v>51.26956521739131</v>
      </c>
      <c r="AQ400" s="21">
        <v>53.6</v>
      </c>
      <c r="AR400" s="34">
        <f t="shared" si="155"/>
        <v>95.652173913043498</v>
      </c>
      <c r="AS400" s="21">
        <v>33.208695652173915</v>
      </c>
      <c r="AT400" s="21">
        <v>34.956521739130437</v>
      </c>
      <c r="AU400" s="34">
        <f t="shared" si="156"/>
        <v>95</v>
      </c>
      <c r="AV400" s="35">
        <f t="shared" si="157"/>
        <v>95.956521739130437</v>
      </c>
      <c r="AW400" s="27">
        <v>53.017391304347832</v>
      </c>
      <c r="AX400" s="21">
        <v>53.6</v>
      </c>
      <c r="AY400" s="36">
        <f t="shared" si="139"/>
        <v>98.913043478260875</v>
      </c>
      <c r="AZ400" s="21">
        <v>53.010989010989015</v>
      </c>
      <c r="BA400" s="21">
        <v>53.6</v>
      </c>
      <c r="BB400" s="36">
        <f t="shared" si="158"/>
        <v>98.901098901098905</v>
      </c>
      <c r="BC400" s="21">
        <v>51.832967032967034</v>
      </c>
      <c r="BD400" s="21">
        <v>53.6</v>
      </c>
      <c r="BE400" s="36">
        <f t="shared" si="140"/>
        <v>96.703296703296701</v>
      </c>
      <c r="BF400" s="37">
        <f t="shared" si="159"/>
        <v>97.805781175346397</v>
      </c>
      <c r="BG400" s="6">
        <f t="shared" si="160"/>
        <v>86.272543398630347</v>
      </c>
    </row>
    <row r="401" spans="1:245" ht="15.75">
      <c r="A401" s="39"/>
      <c r="B401" s="4" t="s">
        <v>395</v>
      </c>
      <c r="C401" s="21">
        <v>4.8000000000000007</v>
      </c>
      <c r="D401" s="8">
        <v>13.5</v>
      </c>
      <c r="E401" s="8">
        <v>16</v>
      </c>
      <c r="F401" s="22">
        <f t="shared" si="141"/>
        <v>0.84375</v>
      </c>
      <c r="G401" s="8">
        <v>39</v>
      </c>
      <c r="H401" s="8">
        <v>39</v>
      </c>
      <c r="I401" s="23">
        <f t="shared" si="142"/>
        <v>1</v>
      </c>
      <c r="J401" s="24">
        <f t="shared" si="143"/>
        <v>92.1875</v>
      </c>
      <c r="K401" s="8">
        <v>4</v>
      </c>
      <c r="L401" s="8">
        <v>4</v>
      </c>
      <c r="M401" s="25">
        <f t="shared" si="144"/>
        <v>100</v>
      </c>
      <c r="N401" s="21">
        <v>4.8000000000000007</v>
      </c>
      <c r="O401" s="21">
        <v>4.8000000000000007</v>
      </c>
      <c r="P401" s="26">
        <f t="shared" si="145"/>
        <v>1</v>
      </c>
      <c r="Q401" s="21">
        <v>3.2000000000000006</v>
      </c>
      <c r="R401" s="27">
        <v>3.2000000000000006</v>
      </c>
      <c r="S401" s="26">
        <f t="shared" si="161"/>
        <v>1</v>
      </c>
      <c r="T401" s="25">
        <f t="shared" si="147"/>
        <v>100</v>
      </c>
      <c r="U401" s="28">
        <f t="shared" si="148"/>
        <v>97.65625</v>
      </c>
      <c r="V401" s="8">
        <v>5</v>
      </c>
      <c r="W401" s="8">
        <v>5</v>
      </c>
      <c r="X401" s="29">
        <v>100</v>
      </c>
      <c r="Y401" s="21">
        <v>4</v>
      </c>
      <c r="Z401" s="21">
        <v>4.8000000000000007</v>
      </c>
      <c r="AA401" s="29">
        <f t="shared" si="149"/>
        <v>83.333333333333329</v>
      </c>
      <c r="AB401" s="30">
        <f t="shared" si="150"/>
        <v>91.666666666666657</v>
      </c>
      <c r="AC401" s="8">
        <v>0</v>
      </c>
      <c r="AD401" s="8">
        <v>5</v>
      </c>
      <c r="AE401" s="31">
        <f t="shared" si="151"/>
        <v>0</v>
      </c>
      <c r="AF401" s="8">
        <v>2</v>
      </c>
      <c r="AG401" s="8">
        <v>3</v>
      </c>
      <c r="AH401" s="31">
        <v>60</v>
      </c>
      <c r="AI401" s="32">
        <v>1</v>
      </c>
      <c r="AJ401" s="32">
        <v>1</v>
      </c>
      <c r="AK401" s="31">
        <f t="shared" si="152"/>
        <v>100</v>
      </c>
      <c r="AL401" s="33">
        <f t="shared" si="153"/>
        <v>54</v>
      </c>
      <c r="AM401" s="21">
        <v>4.8000000000000007</v>
      </c>
      <c r="AN401" s="21">
        <v>4.8000000000000007</v>
      </c>
      <c r="AO401" s="34">
        <f t="shared" si="154"/>
        <v>100</v>
      </c>
      <c r="AP401" s="21">
        <v>4.8000000000000007</v>
      </c>
      <c r="AQ401" s="21">
        <v>4.8000000000000007</v>
      </c>
      <c r="AR401" s="34">
        <f t="shared" si="155"/>
        <v>100</v>
      </c>
      <c r="AS401" s="21">
        <v>1.6000000000000003</v>
      </c>
      <c r="AT401" s="21">
        <v>1.6000000000000003</v>
      </c>
      <c r="AU401" s="34">
        <f t="shared" si="156"/>
        <v>100</v>
      </c>
      <c r="AV401" s="35">
        <f t="shared" si="157"/>
        <v>100</v>
      </c>
      <c r="AW401" s="27">
        <v>4</v>
      </c>
      <c r="AX401" s="21">
        <v>4.8000000000000007</v>
      </c>
      <c r="AY401" s="36">
        <f t="shared" si="139"/>
        <v>83.333333333333329</v>
      </c>
      <c r="AZ401" s="21">
        <v>4</v>
      </c>
      <c r="BA401" s="21">
        <v>4.8000000000000007</v>
      </c>
      <c r="BB401" s="36">
        <f t="shared" si="158"/>
        <v>83.333333333333329</v>
      </c>
      <c r="BC401" s="21">
        <v>4.8000000000000007</v>
      </c>
      <c r="BD401" s="21">
        <v>4.8000000000000007</v>
      </c>
      <c r="BE401" s="36">
        <f t="shared" si="140"/>
        <v>100</v>
      </c>
      <c r="BF401" s="37">
        <f t="shared" si="159"/>
        <v>91.666666666666657</v>
      </c>
      <c r="BG401" s="6">
        <f t="shared" si="160"/>
        <v>86.997916666666654</v>
      </c>
    </row>
    <row r="402" spans="1:245" ht="15.75">
      <c r="A402" s="39"/>
      <c r="B402" s="4" t="s">
        <v>462</v>
      </c>
      <c r="C402" s="38">
        <v>142.4</v>
      </c>
      <c r="D402" s="39">
        <v>20</v>
      </c>
      <c r="E402" s="39">
        <v>20</v>
      </c>
      <c r="F402" s="40">
        <f t="shared" si="141"/>
        <v>1</v>
      </c>
      <c r="G402" s="39">
        <v>39</v>
      </c>
      <c r="H402" s="39">
        <v>39</v>
      </c>
      <c r="I402" s="41">
        <f t="shared" si="142"/>
        <v>1</v>
      </c>
      <c r="J402" s="24">
        <f t="shared" si="143"/>
        <v>100</v>
      </c>
      <c r="K402" s="39">
        <v>4</v>
      </c>
      <c r="L402" s="39">
        <v>4</v>
      </c>
      <c r="M402" s="25">
        <f t="shared" si="144"/>
        <v>100</v>
      </c>
      <c r="N402" s="38">
        <v>136.88829618340003</v>
      </c>
      <c r="O402" s="38">
        <v>137.67955801104972</v>
      </c>
      <c r="P402" s="42">
        <f t="shared" si="145"/>
        <v>0.99425287356321856</v>
      </c>
      <c r="Q402" s="38">
        <v>120.24368421052631</v>
      </c>
      <c r="R402" s="43">
        <v>121.04</v>
      </c>
      <c r="S402" s="42">
        <f t="shared" si="161"/>
        <v>0.99342105263157887</v>
      </c>
      <c r="T402" s="25">
        <f t="shared" si="147"/>
        <v>99.383696309739861</v>
      </c>
      <c r="U402" s="28">
        <f t="shared" si="148"/>
        <v>99.75347852389595</v>
      </c>
      <c r="V402" s="39">
        <v>5</v>
      </c>
      <c r="W402" s="39">
        <v>5</v>
      </c>
      <c r="X402" s="29">
        <v>100</v>
      </c>
      <c r="Y402" s="38">
        <v>139.21787709497207</v>
      </c>
      <c r="Z402" s="38">
        <v>142.4</v>
      </c>
      <c r="AA402" s="29">
        <f t="shared" si="149"/>
        <v>97.765363128491614</v>
      </c>
      <c r="AB402" s="30">
        <f t="shared" si="150"/>
        <v>98.882681564245814</v>
      </c>
      <c r="AC402" s="39">
        <v>0</v>
      </c>
      <c r="AD402" s="39">
        <v>5</v>
      </c>
      <c r="AE402" s="31">
        <f t="shared" si="151"/>
        <v>0</v>
      </c>
      <c r="AF402" s="39">
        <v>3</v>
      </c>
      <c r="AG402" s="39">
        <v>3</v>
      </c>
      <c r="AH402" s="31">
        <f>AF402*100/3</f>
        <v>100</v>
      </c>
      <c r="AI402" s="44">
        <v>11</v>
      </c>
      <c r="AJ402" s="44">
        <v>11</v>
      </c>
      <c r="AK402" s="31">
        <f t="shared" si="152"/>
        <v>100</v>
      </c>
      <c r="AL402" s="33">
        <f t="shared" si="153"/>
        <v>70</v>
      </c>
      <c r="AM402" s="38">
        <v>140.80000000000001</v>
      </c>
      <c r="AN402" s="38">
        <v>142.4</v>
      </c>
      <c r="AO402" s="34">
        <f t="shared" si="154"/>
        <v>98.876404494382029</v>
      </c>
      <c r="AP402" s="38">
        <v>141.6</v>
      </c>
      <c r="AQ402" s="38">
        <v>142.4</v>
      </c>
      <c r="AR402" s="34">
        <f t="shared" si="155"/>
        <v>99.438202247191001</v>
      </c>
      <c r="AS402" s="38">
        <v>116.8</v>
      </c>
      <c r="AT402" s="38">
        <v>117.6</v>
      </c>
      <c r="AU402" s="34">
        <f t="shared" si="156"/>
        <v>99.319727891156461</v>
      </c>
      <c r="AV402" s="35">
        <f t="shared" si="157"/>
        <v>99.189788274860518</v>
      </c>
      <c r="AW402" s="43">
        <v>141.6</v>
      </c>
      <c r="AX402" s="38">
        <v>142.4</v>
      </c>
      <c r="AY402" s="36">
        <f t="shared" si="139"/>
        <v>99.438202247191001</v>
      </c>
      <c r="AZ402" s="38">
        <v>140.80000000000001</v>
      </c>
      <c r="BA402" s="38">
        <v>142.4</v>
      </c>
      <c r="BB402" s="36">
        <f t="shared" si="158"/>
        <v>98.876404494382029</v>
      </c>
      <c r="BC402" s="38">
        <v>141.6</v>
      </c>
      <c r="BD402" s="38">
        <v>142.4</v>
      </c>
      <c r="BE402" s="36">
        <f t="shared" si="140"/>
        <v>99.438202247191001</v>
      </c>
      <c r="BF402" s="37">
        <f t="shared" si="159"/>
        <v>99.325842696629195</v>
      </c>
      <c r="BG402" s="6">
        <f t="shared" si="160"/>
        <v>93.43035821192629</v>
      </c>
    </row>
    <row r="403" spans="1:245" ht="15.75">
      <c r="A403" s="39"/>
      <c r="B403" s="4" t="s">
        <v>418</v>
      </c>
      <c r="C403" s="21">
        <v>62.800000000000004</v>
      </c>
      <c r="D403" s="8">
        <v>18</v>
      </c>
      <c r="E403" s="8">
        <v>18</v>
      </c>
      <c r="F403" s="22">
        <f t="shared" si="141"/>
        <v>1</v>
      </c>
      <c r="G403" s="8">
        <v>39</v>
      </c>
      <c r="H403" s="8">
        <v>39</v>
      </c>
      <c r="I403" s="23">
        <f t="shared" si="142"/>
        <v>1</v>
      </c>
      <c r="J403" s="24">
        <f t="shared" si="143"/>
        <v>100</v>
      </c>
      <c r="K403" s="8">
        <v>4</v>
      </c>
      <c r="L403" s="8">
        <v>4</v>
      </c>
      <c r="M403" s="25">
        <f t="shared" si="144"/>
        <v>100</v>
      </c>
      <c r="N403" s="21">
        <v>62.800000000000004</v>
      </c>
      <c r="O403" s="21">
        <v>62.800000000000004</v>
      </c>
      <c r="P403" s="26">
        <f t="shared" si="145"/>
        <v>1</v>
      </c>
      <c r="Q403" s="21">
        <v>60.530120481927717</v>
      </c>
      <c r="R403" s="27">
        <v>61.286746987951815</v>
      </c>
      <c r="S403" s="26">
        <f t="shared" si="161"/>
        <v>0.98765432098765427</v>
      </c>
      <c r="T403" s="25">
        <f t="shared" si="147"/>
        <v>99.382716049382708</v>
      </c>
      <c r="U403" s="28">
        <f t="shared" si="148"/>
        <v>99.753086419753089</v>
      </c>
      <c r="V403" s="8">
        <v>5</v>
      </c>
      <c r="W403" s="8">
        <v>5</v>
      </c>
      <c r="X403" s="29">
        <v>100</v>
      </c>
      <c r="Y403" s="21">
        <v>62.800000000000004</v>
      </c>
      <c r="Z403" s="21">
        <v>62.800000000000004</v>
      </c>
      <c r="AA403" s="29">
        <f t="shared" si="149"/>
        <v>100</v>
      </c>
      <c r="AB403" s="30">
        <f t="shared" si="150"/>
        <v>100</v>
      </c>
      <c r="AC403" s="8">
        <v>0</v>
      </c>
      <c r="AD403" s="8">
        <v>5</v>
      </c>
      <c r="AE403" s="31">
        <f t="shared" si="151"/>
        <v>0</v>
      </c>
      <c r="AF403" s="8">
        <v>2</v>
      </c>
      <c r="AG403" s="8">
        <v>3</v>
      </c>
      <c r="AH403" s="31">
        <v>60</v>
      </c>
      <c r="AI403" s="32">
        <v>6</v>
      </c>
      <c r="AJ403" s="32">
        <v>8</v>
      </c>
      <c r="AK403" s="31">
        <f t="shared" si="152"/>
        <v>75</v>
      </c>
      <c r="AL403" s="33">
        <f t="shared" si="153"/>
        <v>46.5</v>
      </c>
      <c r="AM403" s="21">
        <v>62.800000000000004</v>
      </c>
      <c r="AN403" s="21">
        <v>62.800000000000004</v>
      </c>
      <c r="AO403" s="34">
        <f t="shared" si="154"/>
        <v>100</v>
      </c>
      <c r="AP403" s="21">
        <v>62.800000000000004</v>
      </c>
      <c r="AQ403" s="21">
        <v>62.800000000000004</v>
      </c>
      <c r="AR403" s="34">
        <f t="shared" si="155"/>
        <v>100</v>
      </c>
      <c r="AS403" s="21">
        <v>61.286746987951815</v>
      </c>
      <c r="AT403" s="21">
        <v>61.286746987951815</v>
      </c>
      <c r="AU403" s="34">
        <f t="shared" si="156"/>
        <v>100</v>
      </c>
      <c r="AV403" s="35">
        <f t="shared" si="157"/>
        <v>100</v>
      </c>
      <c r="AW403" s="27">
        <v>62.800000000000004</v>
      </c>
      <c r="AX403" s="21">
        <v>62.800000000000004</v>
      </c>
      <c r="AY403" s="36">
        <f t="shared" si="139"/>
        <v>100</v>
      </c>
      <c r="AZ403" s="21">
        <v>62.800000000000004</v>
      </c>
      <c r="BA403" s="21">
        <v>62.800000000000004</v>
      </c>
      <c r="BB403" s="36">
        <f t="shared" si="158"/>
        <v>100</v>
      </c>
      <c r="BC403" s="21">
        <v>62.800000000000004</v>
      </c>
      <c r="BD403" s="21">
        <v>62.800000000000004</v>
      </c>
      <c r="BE403" s="36">
        <f t="shared" si="140"/>
        <v>100</v>
      </c>
      <c r="BF403" s="37">
        <f t="shared" si="159"/>
        <v>100</v>
      </c>
      <c r="BG403" s="6">
        <f t="shared" si="160"/>
        <v>89.250617283950618</v>
      </c>
    </row>
    <row r="404" spans="1:245" ht="15.75">
      <c r="A404" s="39"/>
      <c r="B404" s="4" t="s">
        <v>320</v>
      </c>
      <c r="C404" s="21">
        <v>25.200000000000003</v>
      </c>
      <c r="D404" s="8">
        <v>20</v>
      </c>
      <c r="E404" s="8">
        <v>20</v>
      </c>
      <c r="F404" s="22">
        <f t="shared" si="141"/>
        <v>1</v>
      </c>
      <c r="G404" s="8">
        <v>39</v>
      </c>
      <c r="H404" s="8">
        <v>39</v>
      </c>
      <c r="I404" s="23">
        <f t="shared" si="142"/>
        <v>1</v>
      </c>
      <c r="J404" s="24">
        <f t="shared" si="143"/>
        <v>100</v>
      </c>
      <c r="K404" s="8">
        <v>4</v>
      </c>
      <c r="L404" s="8">
        <v>4</v>
      </c>
      <c r="M404" s="25">
        <f t="shared" si="144"/>
        <v>100</v>
      </c>
      <c r="N404" s="21">
        <v>22.62857142857143</v>
      </c>
      <c r="O404" s="21">
        <v>22.62857142857143</v>
      </c>
      <c r="P404" s="26">
        <f t="shared" si="145"/>
        <v>1</v>
      </c>
      <c r="Q404" s="21">
        <v>16.457142857142859</v>
      </c>
      <c r="R404" s="27">
        <v>16.457142857142859</v>
      </c>
      <c r="S404" s="26">
        <f t="shared" si="161"/>
        <v>1</v>
      </c>
      <c r="T404" s="25">
        <f t="shared" si="147"/>
        <v>100</v>
      </c>
      <c r="U404" s="28">
        <f t="shared" si="148"/>
        <v>100</v>
      </c>
      <c r="V404" s="8">
        <v>5</v>
      </c>
      <c r="W404" s="8">
        <v>5</v>
      </c>
      <c r="X404" s="29">
        <v>100</v>
      </c>
      <c r="Y404" s="21">
        <v>24.171428571428574</v>
      </c>
      <c r="Z404" s="21">
        <v>25.200000000000003</v>
      </c>
      <c r="AA404" s="29">
        <f t="shared" si="149"/>
        <v>95.918367346938766</v>
      </c>
      <c r="AB404" s="30">
        <f t="shared" si="150"/>
        <v>97.959183673469383</v>
      </c>
      <c r="AC404" s="8">
        <v>0</v>
      </c>
      <c r="AD404" s="8">
        <v>5</v>
      </c>
      <c r="AE404" s="31">
        <f t="shared" si="151"/>
        <v>0</v>
      </c>
      <c r="AF404" s="8">
        <v>1</v>
      </c>
      <c r="AG404" s="8">
        <v>3</v>
      </c>
      <c r="AH404" s="31">
        <v>30</v>
      </c>
      <c r="AI404" s="32">
        <v>1</v>
      </c>
      <c r="AJ404" s="32">
        <v>1</v>
      </c>
      <c r="AK404" s="31">
        <f t="shared" si="152"/>
        <v>100</v>
      </c>
      <c r="AL404" s="33">
        <f t="shared" si="153"/>
        <v>42</v>
      </c>
      <c r="AM404" s="21">
        <v>24.171428571428574</v>
      </c>
      <c r="AN404" s="21">
        <v>25.200000000000003</v>
      </c>
      <c r="AO404" s="34">
        <f t="shared" si="154"/>
        <v>95.918367346938766</v>
      </c>
      <c r="AP404" s="21">
        <v>25.200000000000003</v>
      </c>
      <c r="AQ404" s="21">
        <v>25.200000000000003</v>
      </c>
      <c r="AR404" s="34">
        <f t="shared" si="155"/>
        <v>100</v>
      </c>
      <c r="AS404" s="21">
        <v>18.000000000000004</v>
      </c>
      <c r="AT404" s="21">
        <v>18.000000000000004</v>
      </c>
      <c r="AU404" s="34">
        <f t="shared" si="156"/>
        <v>100</v>
      </c>
      <c r="AV404" s="35">
        <f t="shared" si="157"/>
        <v>98.367346938775512</v>
      </c>
      <c r="AW404" s="27">
        <v>24.171428571428574</v>
      </c>
      <c r="AX404" s="21">
        <v>25.200000000000003</v>
      </c>
      <c r="AY404" s="36">
        <f t="shared" si="139"/>
        <v>95.918367346938766</v>
      </c>
      <c r="AZ404" s="21">
        <v>24.171428571428574</v>
      </c>
      <c r="BA404" s="21">
        <v>25.200000000000003</v>
      </c>
      <c r="BB404" s="36">
        <f t="shared" si="158"/>
        <v>95.918367346938766</v>
      </c>
      <c r="BC404" s="21">
        <v>24.685714285714287</v>
      </c>
      <c r="BD404" s="21">
        <v>25.200000000000003</v>
      </c>
      <c r="BE404" s="36">
        <f t="shared" si="140"/>
        <v>97.959183673469383</v>
      </c>
      <c r="BF404" s="37">
        <f t="shared" si="159"/>
        <v>96.938775510204067</v>
      </c>
      <c r="BG404" s="6">
        <f t="shared" si="160"/>
        <v>87.053061224489809</v>
      </c>
    </row>
    <row r="405" spans="1:245" ht="15.75">
      <c r="A405" s="39"/>
      <c r="B405" s="4" t="s">
        <v>463</v>
      </c>
      <c r="C405" s="21">
        <v>51.6</v>
      </c>
      <c r="D405" s="8">
        <v>20</v>
      </c>
      <c r="E405" s="8">
        <v>20</v>
      </c>
      <c r="F405" s="22">
        <f t="shared" si="141"/>
        <v>1</v>
      </c>
      <c r="G405" s="8">
        <v>39</v>
      </c>
      <c r="H405" s="8">
        <v>39</v>
      </c>
      <c r="I405" s="23">
        <f t="shared" si="142"/>
        <v>1</v>
      </c>
      <c r="J405" s="24">
        <f t="shared" si="143"/>
        <v>100</v>
      </c>
      <c r="K405" s="8">
        <v>4</v>
      </c>
      <c r="L405" s="8">
        <v>4</v>
      </c>
      <c r="M405" s="25">
        <f t="shared" si="144"/>
        <v>100</v>
      </c>
      <c r="N405" s="21">
        <v>43.661538461538463</v>
      </c>
      <c r="O405" s="21">
        <v>44.653846153846153</v>
      </c>
      <c r="P405" s="26">
        <f t="shared" si="145"/>
        <v>0.97777777777777786</v>
      </c>
      <c r="Q405" s="21">
        <v>37.707692307692312</v>
      </c>
      <c r="R405" s="27">
        <v>40.684615384615384</v>
      </c>
      <c r="S405" s="26">
        <f t="shared" si="161"/>
        <v>0.92682926829268308</v>
      </c>
      <c r="T405" s="25">
        <f t="shared" si="147"/>
        <v>95.230352303523048</v>
      </c>
      <c r="U405" s="28">
        <f t="shared" si="148"/>
        <v>98.092140921409225</v>
      </c>
      <c r="V405" s="8">
        <v>5</v>
      </c>
      <c r="W405" s="8">
        <v>5</v>
      </c>
      <c r="X405" s="29">
        <v>100</v>
      </c>
      <c r="Y405" s="21">
        <v>48.564705882352946</v>
      </c>
      <c r="Z405" s="21">
        <v>51.6</v>
      </c>
      <c r="AA405" s="29">
        <f t="shared" si="149"/>
        <v>94.117647058823536</v>
      </c>
      <c r="AB405" s="30">
        <f t="shared" si="150"/>
        <v>97.058823529411768</v>
      </c>
      <c r="AC405" s="8">
        <v>0</v>
      </c>
      <c r="AD405" s="8">
        <v>5</v>
      </c>
      <c r="AE405" s="31">
        <f t="shared" si="151"/>
        <v>0</v>
      </c>
      <c r="AF405" s="8">
        <v>2</v>
      </c>
      <c r="AG405" s="8">
        <v>3</v>
      </c>
      <c r="AH405" s="31">
        <v>60</v>
      </c>
      <c r="AI405" s="32">
        <v>2</v>
      </c>
      <c r="AJ405" s="32">
        <v>2</v>
      </c>
      <c r="AK405" s="31">
        <f t="shared" si="152"/>
        <v>100</v>
      </c>
      <c r="AL405" s="33">
        <f t="shared" si="153"/>
        <v>54</v>
      </c>
      <c r="AM405" s="21">
        <v>50.588235294117652</v>
      </c>
      <c r="AN405" s="21">
        <v>51.6</v>
      </c>
      <c r="AO405" s="34">
        <f t="shared" si="154"/>
        <v>98.039215686274517</v>
      </c>
      <c r="AP405" s="21">
        <v>48.564705882352946</v>
      </c>
      <c r="AQ405" s="21">
        <v>51.6</v>
      </c>
      <c r="AR405" s="34">
        <f t="shared" si="155"/>
        <v>94.117647058823536</v>
      </c>
      <c r="AS405" s="21">
        <v>37.435294117647054</v>
      </c>
      <c r="AT405" s="21">
        <v>38.44705882352941</v>
      </c>
      <c r="AU405" s="34">
        <f t="shared" si="156"/>
        <v>97.368421052631575</v>
      </c>
      <c r="AV405" s="35">
        <f t="shared" si="157"/>
        <v>96.336429308565542</v>
      </c>
      <c r="AW405" s="27">
        <v>49.576470588235296</v>
      </c>
      <c r="AX405" s="21">
        <v>51.6</v>
      </c>
      <c r="AY405" s="36">
        <f t="shared" si="139"/>
        <v>96.078431372549019</v>
      </c>
      <c r="AZ405" s="21">
        <v>50.567999999999998</v>
      </c>
      <c r="BA405" s="21">
        <v>51.6</v>
      </c>
      <c r="BB405" s="36">
        <f t="shared" si="158"/>
        <v>98</v>
      </c>
      <c r="BC405" s="21">
        <v>48.503999999999998</v>
      </c>
      <c r="BD405" s="21">
        <v>51.6</v>
      </c>
      <c r="BE405" s="36">
        <f t="shared" si="140"/>
        <v>94</v>
      </c>
      <c r="BF405" s="37">
        <f t="shared" si="159"/>
        <v>95.423529411764704</v>
      </c>
      <c r="BG405" s="6">
        <f t="shared" si="160"/>
        <v>88.182184634230254</v>
      </c>
    </row>
    <row r="406" spans="1:245" ht="15.75">
      <c r="A406" s="39"/>
      <c r="B406" s="4" t="s">
        <v>392</v>
      </c>
      <c r="C406" s="21">
        <v>72</v>
      </c>
      <c r="D406" s="8">
        <v>15</v>
      </c>
      <c r="E406" s="8">
        <v>16</v>
      </c>
      <c r="F406" s="22">
        <f t="shared" si="141"/>
        <v>0.9375</v>
      </c>
      <c r="G406" s="8">
        <v>39</v>
      </c>
      <c r="H406" s="8">
        <v>39</v>
      </c>
      <c r="I406" s="23">
        <f t="shared" si="142"/>
        <v>1</v>
      </c>
      <c r="J406" s="24">
        <f t="shared" si="143"/>
        <v>96.875</v>
      </c>
      <c r="K406" s="8">
        <v>4</v>
      </c>
      <c r="L406" s="8">
        <v>4</v>
      </c>
      <c r="M406" s="25">
        <f t="shared" si="144"/>
        <v>100</v>
      </c>
      <c r="N406" s="21">
        <v>69.517241379310335</v>
      </c>
      <c r="O406" s="21">
        <v>69.517241379310335</v>
      </c>
      <c r="P406" s="26">
        <f t="shared" si="145"/>
        <v>1</v>
      </c>
      <c r="Q406" s="21">
        <v>67.813953488372093</v>
      </c>
      <c r="R406" s="27">
        <v>67.813953488372093</v>
      </c>
      <c r="S406" s="26">
        <f t="shared" si="161"/>
        <v>1</v>
      </c>
      <c r="T406" s="25">
        <f t="shared" si="147"/>
        <v>100</v>
      </c>
      <c r="U406" s="28">
        <f t="shared" si="148"/>
        <v>99.0625</v>
      </c>
      <c r="V406" s="8">
        <v>5</v>
      </c>
      <c r="W406" s="8">
        <v>5</v>
      </c>
      <c r="X406" s="29">
        <v>100</v>
      </c>
      <c r="Y406" s="21">
        <v>71.16279069767441</v>
      </c>
      <c r="Z406" s="21">
        <v>72</v>
      </c>
      <c r="AA406" s="29">
        <f t="shared" si="149"/>
        <v>98.837209302325562</v>
      </c>
      <c r="AB406" s="30">
        <f t="shared" si="150"/>
        <v>99.418604651162781</v>
      </c>
      <c r="AC406" s="8">
        <v>0</v>
      </c>
      <c r="AD406" s="8">
        <v>5</v>
      </c>
      <c r="AE406" s="31">
        <f t="shared" si="151"/>
        <v>0</v>
      </c>
      <c r="AF406" s="8">
        <v>1</v>
      </c>
      <c r="AG406" s="8">
        <v>3</v>
      </c>
      <c r="AH406" s="31">
        <v>30</v>
      </c>
      <c r="AI406" s="32">
        <v>1</v>
      </c>
      <c r="AJ406" s="32">
        <v>1</v>
      </c>
      <c r="AK406" s="31">
        <f t="shared" si="152"/>
        <v>100</v>
      </c>
      <c r="AL406" s="33">
        <f t="shared" si="153"/>
        <v>42</v>
      </c>
      <c r="AM406" s="21">
        <v>71.16279069767441</v>
      </c>
      <c r="AN406" s="21">
        <v>72</v>
      </c>
      <c r="AO406" s="34">
        <f t="shared" si="154"/>
        <v>98.837209302325562</v>
      </c>
      <c r="AP406" s="21">
        <v>71.16279069767441</v>
      </c>
      <c r="AQ406" s="21">
        <v>72</v>
      </c>
      <c r="AR406" s="34">
        <f t="shared" si="155"/>
        <v>98.837209302325562</v>
      </c>
      <c r="AS406" s="21">
        <v>68.651162790697683</v>
      </c>
      <c r="AT406" s="21">
        <v>68.651162790697683</v>
      </c>
      <c r="AU406" s="34">
        <f t="shared" si="156"/>
        <v>100</v>
      </c>
      <c r="AV406" s="35">
        <f t="shared" si="157"/>
        <v>99.069767441860449</v>
      </c>
      <c r="AW406" s="27">
        <v>72</v>
      </c>
      <c r="AX406" s="21">
        <v>72</v>
      </c>
      <c r="AY406" s="36">
        <f t="shared" si="139"/>
        <v>100</v>
      </c>
      <c r="AZ406" s="21">
        <v>72</v>
      </c>
      <c r="BA406" s="21">
        <v>72</v>
      </c>
      <c r="BB406" s="36">
        <f t="shared" si="158"/>
        <v>100</v>
      </c>
      <c r="BC406" s="21">
        <v>71.16279069767441</v>
      </c>
      <c r="BD406" s="21">
        <v>72</v>
      </c>
      <c r="BE406" s="36">
        <f t="shared" si="140"/>
        <v>98.837209302325562</v>
      </c>
      <c r="BF406" s="37">
        <f t="shared" si="159"/>
        <v>99.418604651162781</v>
      </c>
      <c r="BG406" s="6">
        <f t="shared" si="160"/>
        <v>87.793895348837211</v>
      </c>
    </row>
    <row r="407" spans="1:245" s="45" customFormat="1" ht="15.75">
      <c r="A407" s="39"/>
      <c r="B407" s="4" t="s">
        <v>419</v>
      </c>
      <c r="C407" s="38">
        <v>55.6</v>
      </c>
      <c r="D407" s="39">
        <v>20</v>
      </c>
      <c r="E407" s="39">
        <v>20</v>
      </c>
      <c r="F407" s="40">
        <f t="shared" si="141"/>
        <v>1</v>
      </c>
      <c r="G407" s="39">
        <v>39</v>
      </c>
      <c r="H407" s="39">
        <v>39</v>
      </c>
      <c r="I407" s="41">
        <f t="shared" si="142"/>
        <v>1</v>
      </c>
      <c r="J407" s="24">
        <f t="shared" si="143"/>
        <v>100</v>
      </c>
      <c r="K407" s="39">
        <v>4</v>
      </c>
      <c r="L407" s="39">
        <v>4</v>
      </c>
      <c r="M407" s="25">
        <f t="shared" si="144"/>
        <v>100</v>
      </c>
      <c r="N407" s="38">
        <v>54.978770949720676</v>
      </c>
      <c r="O407" s="38">
        <v>55.289385474860339</v>
      </c>
      <c r="P407" s="42">
        <f t="shared" si="145"/>
        <v>0.9943820224719101</v>
      </c>
      <c r="Q407" s="38">
        <v>53.115083798882686</v>
      </c>
      <c r="R407" s="43">
        <v>53.115083798882686</v>
      </c>
      <c r="S407" s="42">
        <f t="shared" si="161"/>
        <v>1</v>
      </c>
      <c r="T407" s="25">
        <f t="shared" si="147"/>
        <v>99.719101123595493</v>
      </c>
      <c r="U407" s="28">
        <f t="shared" si="148"/>
        <v>99.887640449438209</v>
      </c>
      <c r="V407" s="39">
        <v>5</v>
      </c>
      <c r="W407" s="39">
        <v>5</v>
      </c>
      <c r="X407" s="29">
        <v>100</v>
      </c>
      <c r="Y407" s="38">
        <v>54.038202247191016</v>
      </c>
      <c r="Z407" s="38">
        <v>55.6</v>
      </c>
      <c r="AA407" s="29">
        <f t="shared" si="149"/>
        <v>97.19101123595506</v>
      </c>
      <c r="AB407" s="30">
        <f t="shared" si="150"/>
        <v>98.595505617977523</v>
      </c>
      <c r="AC407" s="39">
        <v>0</v>
      </c>
      <c r="AD407" s="39">
        <v>5</v>
      </c>
      <c r="AE407" s="31">
        <f t="shared" si="151"/>
        <v>0</v>
      </c>
      <c r="AF407" s="39">
        <v>2</v>
      </c>
      <c r="AG407" s="39">
        <v>3</v>
      </c>
      <c r="AH407" s="31">
        <v>60</v>
      </c>
      <c r="AI407" s="44">
        <v>3</v>
      </c>
      <c r="AJ407" s="44">
        <v>3</v>
      </c>
      <c r="AK407" s="31">
        <f t="shared" si="152"/>
        <v>100</v>
      </c>
      <c r="AL407" s="33">
        <f t="shared" si="153"/>
        <v>54</v>
      </c>
      <c r="AM407" s="38">
        <v>54.975280898876413</v>
      </c>
      <c r="AN407" s="38">
        <v>55.6</v>
      </c>
      <c r="AO407" s="34">
        <f t="shared" si="154"/>
        <v>98.876404494382029</v>
      </c>
      <c r="AP407" s="38">
        <v>55.2876404494382</v>
      </c>
      <c r="AQ407" s="38">
        <v>55.6</v>
      </c>
      <c r="AR407" s="34">
        <f t="shared" si="155"/>
        <v>99.438202247191015</v>
      </c>
      <c r="AS407" s="38">
        <v>53.413483146067421</v>
      </c>
      <c r="AT407" s="38">
        <v>53.413483146067421</v>
      </c>
      <c r="AU407" s="34">
        <f t="shared" si="156"/>
        <v>100</v>
      </c>
      <c r="AV407" s="35">
        <f t="shared" si="157"/>
        <v>99.325842696629223</v>
      </c>
      <c r="AW407" s="43">
        <v>55.2876404494382</v>
      </c>
      <c r="AX407" s="38">
        <v>55.6</v>
      </c>
      <c r="AY407" s="36">
        <f t="shared" si="139"/>
        <v>99.438202247191015</v>
      </c>
      <c r="AZ407" s="38">
        <v>53.725842696629215</v>
      </c>
      <c r="BA407" s="38">
        <v>55.6</v>
      </c>
      <c r="BB407" s="36">
        <f t="shared" si="158"/>
        <v>96.629213483146074</v>
      </c>
      <c r="BC407" s="38">
        <v>54.975280898876413</v>
      </c>
      <c r="BD407" s="38">
        <v>55.6</v>
      </c>
      <c r="BE407" s="36">
        <f t="shared" si="140"/>
        <v>98.876404494382029</v>
      </c>
      <c r="BF407" s="37">
        <f t="shared" si="159"/>
        <v>98.595505617977537</v>
      </c>
      <c r="BG407" s="6">
        <f t="shared" si="160"/>
        <v>90.080898876404504</v>
      </c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</row>
    <row r="408" spans="1:245" ht="15.75">
      <c r="A408" s="39"/>
      <c r="B408" s="4" t="s">
        <v>394</v>
      </c>
      <c r="C408" s="21">
        <v>26</v>
      </c>
      <c r="D408" s="8">
        <v>17</v>
      </c>
      <c r="E408" s="8">
        <v>18</v>
      </c>
      <c r="F408" s="22">
        <f t="shared" si="141"/>
        <v>0.94444444444444442</v>
      </c>
      <c r="G408" s="8">
        <v>39</v>
      </c>
      <c r="H408" s="8">
        <v>39</v>
      </c>
      <c r="I408" s="23">
        <f t="shared" si="142"/>
        <v>1</v>
      </c>
      <c r="J408" s="24">
        <f t="shared" si="143"/>
        <v>97.222222222222214</v>
      </c>
      <c r="K408" s="8">
        <v>4</v>
      </c>
      <c r="L408" s="8">
        <v>4</v>
      </c>
      <c r="M408" s="25">
        <f t="shared" si="144"/>
        <v>100</v>
      </c>
      <c r="N408" s="21">
        <v>26</v>
      </c>
      <c r="O408" s="21">
        <v>26</v>
      </c>
      <c r="P408" s="26">
        <f t="shared" si="145"/>
        <v>1</v>
      </c>
      <c r="Q408" s="21">
        <v>13</v>
      </c>
      <c r="R408" s="27">
        <v>13</v>
      </c>
      <c r="S408" s="26">
        <f t="shared" si="161"/>
        <v>1</v>
      </c>
      <c r="T408" s="25">
        <f t="shared" si="147"/>
        <v>100</v>
      </c>
      <c r="U408" s="28">
        <f t="shared" si="148"/>
        <v>99.166666666666657</v>
      </c>
      <c r="V408" s="8">
        <v>5</v>
      </c>
      <c r="W408" s="8">
        <v>5</v>
      </c>
      <c r="X408" s="29">
        <v>100</v>
      </c>
      <c r="Y408" s="21">
        <v>26</v>
      </c>
      <c r="Z408" s="21">
        <v>26</v>
      </c>
      <c r="AA408" s="29">
        <f t="shared" si="149"/>
        <v>100</v>
      </c>
      <c r="AB408" s="30">
        <f t="shared" si="150"/>
        <v>100</v>
      </c>
      <c r="AC408" s="8">
        <v>0</v>
      </c>
      <c r="AD408" s="8">
        <v>5</v>
      </c>
      <c r="AE408" s="31">
        <f t="shared" si="151"/>
        <v>0</v>
      </c>
      <c r="AF408" s="8">
        <v>2</v>
      </c>
      <c r="AG408" s="8">
        <v>3</v>
      </c>
      <c r="AH408" s="31">
        <v>60</v>
      </c>
      <c r="AI408" s="32">
        <v>1</v>
      </c>
      <c r="AJ408" s="32">
        <v>1</v>
      </c>
      <c r="AK408" s="31">
        <f t="shared" si="152"/>
        <v>100</v>
      </c>
      <c r="AL408" s="33">
        <f t="shared" si="153"/>
        <v>54</v>
      </c>
      <c r="AM408" s="21">
        <v>26</v>
      </c>
      <c r="AN408" s="21">
        <v>26</v>
      </c>
      <c r="AO408" s="34">
        <f t="shared" si="154"/>
        <v>100</v>
      </c>
      <c r="AP408" s="21">
        <v>26</v>
      </c>
      <c r="AQ408" s="21">
        <v>26</v>
      </c>
      <c r="AR408" s="34">
        <f t="shared" si="155"/>
        <v>100</v>
      </c>
      <c r="AS408" s="21">
        <v>14.857142857142859</v>
      </c>
      <c r="AT408" s="21">
        <v>14.857142857142859</v>
      </c>
      <c r="AU408" s="34">
        <f t="shared" si="156"/>
        <v>100</v>
      </c>
      <c r="AV408" s="35">
        <f t="shared" si="157"/>
        <v>100</v>
      </c>
      <c r="AW408" s="27">
        <v>26</v>
      </c>
      <c r="AX408" s="21">
        <v>26</v>
      </c>
      <c r="AY408" s="36">
        <f t="shared" si="139"/>
        <v>100</v>
      </c>
      <c r="AZ408" s="21">
        <v>26</v>
      </c>
      <c r="BA408" s="21">
        <v>26</v>
      </c>
      <c r="BB408" s="36">
        <f t="shared" si="158"/>
        <v>100</v>
      </c>
      <c r="BC408" s="21">
        <v>26</v>
      </c>
      <c r="BD408" s="21">
        <v>26</v>
      </c>
      <c r="BE408" s="36">
        <f t="shared" si="140"/>
        <v>100</v>
      </c>
      <c r="BF408" s="37">
        <f t="shared" si="159"/>
        <v>100</v>
      </c>
      <c r="BG408" s="6">
        <f t="shared" si="160"/>
        <v>90.633333333333326</v>
      </c>
    </row>
    <row r="409" spans="1:245" ht="15.75">
      <c r="A409" s="39"/>
      <c r="B409" s="4" t="s">
        <v>291</v>
      </c>
      <c r="C409" s="21">
        <v>50.800000000000004</v>
      </c>
      <c r="D409" s="8">
        <v>21</v>
      </c>
      <c r="E409" s="8">
        <v>21</v>
      </c>
      <c r="F409" s="22">
        <f t="shared" si="141"/>
        <v>1</v>
      </c>
      <c r="G409" s="8">
        <v>39</v>
      </c>
      <c r="H409" s="8">
        <v>39</v>
      </c>
      <c r="I409" s="23">
        <f t="shared" si="142"/>
        <v>1</v>
      </c>
      <c r="J409" s="24">
        <f t="shared" si="143"/>
        <v>100</v>
      </c>
      <c r="K409" s="8">
        <v>4</v>
      </c>
      <c r="L409" s="8">
        <v>4</v>
      </c>
      <c r="M409" s="25">
        <f t="shared" si="144"/>
        <v>100</v>
      </c>
      <c r="N409" s="21">
        <v>42.04137931034483</v>
      </c>
      <c r="O409" s="21">
        <v>42.04137931034483</v>
      </c>
      <c r="P409" s="26">
        <f t="shared" si="145"/>
        <v>1</v>
      </c>
      <c r="Q409" s="21">
        <v>38.322807017543866</v>
      </c>
      <c r="R409" s="27">
        <v>39.214035087719303</v>
      </c>
      <c r="S409" s="26">
        <f t="shared" si="161"/>
        <v>0.97727272727272729</v>
      </c>
      <c r="T409" s="25">
        <f t="shared" si="147"/>
        <v>98.86363636363636</v>
      </c>
      <c r="U409" s="28">
        <f t="shared" si="148"/>
        <v>99.545454545454547</v>
      </c>
      <c r="V409" s="8">
        <v>5</v>
      </c>
      <c r="W409" s="8">
        <v>5</v>
      </c>
      <c r="X409" s="29">
        <v>100</v>
      </c>
      <c r="Y409" s="21">
        <v>46.343859649122813</v>
      </c>
      <c r="Z409" s="21">
        <v>50.800000000000004</v>
      </c>
      <c r="AA409" s="29">
        <f t="shared" si="149"/>
        <v>91.228070175438603</v>
      </c>
      <c r="AB409" s="30">
        <f t="shared" si="150"/>
        <v>95.614035087719301</v>
      </c>
      <c r="AC409" s="8">
        <v>0</v>
      </c>
      <c r="AD409" s="8">
        <v>5</v>
      </c>
      <c r="AE409" s="31">
        <f t="shared" si="151"/>
        <v>0</v>
      </c>
      <c r="AF409" s="8">
        <v>1</v>
      </c>
      <c r="AG409" s="8">
        <v>3</v>
      </c>
      <c r="AH409" s="31">
        <v>30</v>
      </c>
      <c r="AI409" s="32">
        <v>1</v>
      </c>
      <c r="AJ409" s="32">
        <v>1</v>
      </c>
      <c r="AK409" s="31">
        <f t="shared" si="152"/>
        <v>100</v>
      </c>
      <c r="AL409" s="33">
        <f t="shared" si="153"/>
        <v>42</v>
      </c>
      <c r="AM409" s="21">
        <v>49.908771929824567</v>
      </c>
      <c r="AN409" s="21">
        <v>50.800000000000004</v>
      </c>
      <c r="AO409" s="34">
        <f t="shared" si="154"/>
        <v>98.245614035087726</v>
      </c>
      <c r="AP409" s="21">
        <v>49.908771929824567</v>
      </c>
      <c r="AQ409" s="21">
        <v>50.800000000000004</v>
      </c>
      <c r="AR409" s="34">
        <f t="shared" si="155"/>
        <v>98.245614035087726</v>
      </c>
      <c r="AS409" s="21">
        <v>33.866666666666674</v>
      </c>
      <c r="AT409" s="21">
        <v>33.866666666666674</v>
      </c>
      <c r="AU409" s="34">
        <f t="shared" si="156"/>
        <v>100</v>
      </c>
      <c r="AV409" s="35">
        <f t="shared" si="157"/>
        <v>98.596491228070192</v>
      </c>
      <c r="AW409" s="27">
        <v>49.01754385964913</v>
      </c>
      <c r="AX409" s="21">
        <v>50.800000000000004</v>
      </c>
      <c r="AY409" s="36">
        <f t="shared" si="139"/>
        <v>96.491228070175453</v>
      </c>
      <c r="AZ409" s="21">
        <v>44.561403508771939</v>
      </c>
      <c r="BA409" s="21">
        <v>50.800000000000004</v>
      </c>
      <c r="BB409" s="36">
        <f t="shared" si="158"/>
        <v>87.719298245614041</v>
      </c>
      <c r="BC409" s="21">
        <v>47.235087719298249</v>
      </c>
      <c r="BD409" s="21">
        <v>50.800000000000004</v>
      </c>
      <c r="BE409" s="36">
        <f t="shared" si="140"/>
        <v>92.982456140350877</v>
      </c>
      <c r="BF409" s="37">
        <f t="shared" si="159"/>
        <v>92.982456140350877</v>
      </c>
      <c r="BG409" s="6">
        <f t="shared" si="160"/>
        <v>85.747687400318981</v>
      </c>
    </row>
    <row r="410" spans="1:245" s="45" customFormat="1" ht="15.75">
      <c r="A410" s="39"/>
      <c r="B410" s="4" t="s">
        <v>427</v>
      </c>
      <c r="C410" s="21">
        <v>7.6000000000000005</v>
      </c>
      <c r="D410" s="8">
        <v>20</v>
      </c>
      <c r="E410" s="8">
        <v>20</v>
      </c>
      <c r="F410" s="22">
        <f t="shared" si="141"/>
        <v>1</v>
      </c>
      <c r="G410" s="8">
        <v>39</v>
      </c>
      <c r="H410" s="8">
        <v>39</v>
      </c>
      <c r="I410" s="23">
        <f t="shared" si="142"/>
        <v>1</v>
      </c>
      <c r="J410" s="24">
        <f t="shared" si="143"/>
        <v>100</v>
      </c>
      <c r="K410" s="8">
        <v>4</v>
      </c>
      <c r="L410" s="8">
        <v>4</v>
      </c>
      <c r="M410" s="25">
        <f t="shared" si="144"/>
        <v>100</v>
      </c>
      <c r="N410" s="21">
        <v>6.7555555555555555</v>
      </c>
      <c r="O410" s="21">
        <v>6.7555555555555555</v>
      </c>
      <c r="P410" s="26">
        <f t="shared" si="145"/>
        <v>1</v>
      </c>
      <c r="Q410" s="21">
        <v>5.9111111111111105</v>
      </c>
      <c r="R410" s="27">
        <v>5.9111111111111105</v>
      </c>
      <c r="S410" s="26">
        <f t="shared" si="161"/>
        <v>1</v>
      </c>
      <c r="T410" s="25">
        <f t="shared" si="147"/>
        <v>100</v>
      </c>
      <c r="U410" s="28">
        <f t="shared" si="148"/>
        <v>100</v>
      </c>
      <c r="V410" s="8">
        <v>5</v>
      </c>
      <c r="W410" s="8">
        <v>5</v>
      </c>
      <c r="X410" s="29">
        <v>100</v>
      </c>
      <c r="Y410" s="21">
        <v>7.6000000000000005</v>
      </c>
      <c r="Z410" s="21">
        <v>7.6000000000000005</v>
      </c>
      <c r="AA410" s="29">
        <f t="shared" si="149"/>
        <v>100</v>
      </c>
      <c r="AB410" s="30">
        <f t="shared" si="150"/>
        <v>100</v>
      </c>
      <c r="AC410" s="8">
        <v>0</v>
      </c>
      <c r="AD410" s="8">
        <v>5</v>
      </c>
      <c r="AE410" s="31">
        <f t="shared" si="151"/>
        <v>0</v>
      </c>
      <c r="AF410" s="8">
        <v>2</v>
      </c>
      <c r="AG410" s="8">
        <v>3</v>
      </c>
      <c r="AH410" s="31">
        <v>60</v>
      </c>
      <c r="AI410" s="32">
        <v>1</v>
      </c>
      <c r="AJ410" s="32">
        <v>1</v>
      </c>
      <c r="AK410" s="31">
        <f t="shared" si="152"/>
        <v>100</v>
      </c>
      <c r="AL410" s="33">
        <f t="shared" si="153"/>
        <v>54</v>
      </c>
      <c r="AM410" s="21">
        <v>7.6000000000000005</v>
      </c>
      <c r="AN410" s="21">
        <v>7.6000000000000005</v>
      </c>
      <c r="AO410" s="34">
        <f t="shared" si="154"/>
        <v>100</v>
      </c>
      <c r="AP410" s="21">
        <v>7.6000000000000005</v>
      </c>
      <c r="AQ410" s="21">
        <v>7.6000000000000005</v>
      </c>
      <c r="AR410" s="34">
        <f t="shared" si="155"/>
        <v>100</v>
      </c>
      <c r="AS410" s="21">
        <v>5.0666666666666673</v>
      </c>
      <c r="AT410" s="21">
        <v>5.0666666666666673</v>
      </c>
      <c r="AU410" s="34">
        <f t="shared" si="156"/>
        <v>100</v>
      </c>
      <c r="AV410" s="35">
        <f t="shared" si="157"/>
        <v>100</v>
      </c>
      <c r="AW410" s="27">
        <v>6.7555555555555555</v>
      </c>
      <c r="AX410" s="21">
        <v>7.6000000000000005</v>
      </c>
      <c r="AY410" s="36">
        <f t="shared" si="139"/>
        <v>88.888888888888886</v>
      </c>
      <c r="AZ410" s="21">
        <v>7.6000000000000005</v>
      </c>
      <c r="BA410" s="21">
        <v>7.6000000000000005</v>
      </c>
      <c r="BB410" s="36">
        <f t="shared" si="158"/>
        <v>100</v>
      </c>
      <c r="BC410" s="21">
        <v>5.9111111111111105</v>
      </c>
      <c r="BD410" s="21">
        <v>7.6000000000000005</v>
      </c>
      <c r="BE410" s="36">
        <f t="shared" si="140"/>
        <v>77.777777777777771</v>
      </c>
      <c r="BF410" s="37">
        <f t="shared" si="159"/>
        <v>85.555555555555543</v>
      </c>
      <c r="BG410" s="6">
        <f t="shared" si="160"/>
        <v>87.911111111111111</v>
      </c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</row>
    <row r="411" spans="1:245" ht="15.75">
      <c r="A411" s="39"/>
      <c r="B411" s="4" t="s">
        <v>288</v>
      </c>
      <c r="C411" s="21">
        <v>11.600000000000001</v>
      </c>
      <c r="D411" s="8">
        <v>12</v>
      </c>
      <c r="E411" s="8">
        <v>12</v>
      </c>
      <c r="F411" s="22">
        <f t="shared" si="141"/>
        <v>1</v>
      </c>
      <c r="G411" s="8">
        <v>39</v>
      </c>
      <c r="H411" s="8">
        <v>39</v>
      </c>
      <c r="I411" s="23">
        <f t="shared" si="142"/>
        <v>1</v>
      </c>
      <c r="J411" s="24">
        <f t="shared" si="143"/>
        <v>100</v>
      </c>
      <c r="K411" s="8">
        <v>4</v>
      </c>
      <c r="L411" s="8">
        <v>4</v>
      </c>
      <c r="M411" s="25">
        <f t="shared" si="144"/>
        <v>100</v>
      </c>
      <c r="N411" s="21">
        <v>11.600000000000001</v>
      </c>
      <c r="O411" s="21">
        <v>11.600000000000001</v>
      </c>
      <c r="P411" s="26">
        <f t="shared" si="145"/>
        <v>1</v>
      </c>
      <c r="Q411" s="21">
        <v>9.8600000000000012</v>
      </c>
      <c r="R411" s="27">
        <v>9.8600000000000012</v>
      </c>
      <c r="S411" s="26">
        <f t="shared" si="161"/>
        <v>1</v>
      </c>
      <c r="T411" s="25">
        <f t="shared" si="147"/>
        <v>100</v>
      </c>
      <c r="U411" s="28">
        <f t="shared" si="148"/>
        <v>100</v>
      </c>
      <c r="V411" s="8">
        <v>5</v>
      </c>
      <c r="W411" s="8">
        <v>5</v>
      </c>
      <c r="X411" s="29">
        <v>100</v>
      </c>
      <c r="Y411" s="21">
        <v>11.600000000000001</v>
      </c>
      <c r="Z411" s="21">
        <v>11.600000000000001</v>
      </c>
      <c r="AA411" s="29">
        <f t="shared" si="149"/>
        <v>100</v>
      </c>
      <c r="AB411" s="30">
        <f t="shared" si="150"/>
        <v>100</v>
      </c>
      <c r="AC411" s="8">
        <v>0</v>
      </c>
      <c r="AD411" s="8">
        <v>5</v>
      </c>
      <c r="AE411" s="31">
        <f t="shared" si="151"/>
        <v>0</v>
      </c>
      <c r="AF411" s="8">
        <v>2</v>
      </c>
      <c r="AG411" s="8">
        <v>3</v>
      </c>
      <c r="AH411" s="31">
        <v>60</v>
      </c>
      <c r="AI411" s="32">
        <v>1</v>
      </c>
      <c r="AJ411" s="32">
        <v>1</v>
      </c>
      <c r="AK411" s="31">
        <f t="shared" si="152"/>
        <v>100</v>
      </c>
      <c r="AL411" s="33">
        <f t="shared" si="153"/>
        <v>54</v>
      </c>
      <c r="AM411" s="21">
        <v>11.600000000000001</v>
      </c>
      <c r="AN411" s="21">
        <v>11.600000000000001</v>
      </c>
      <c r="AO411" s="34">
        <f t="shared" si="154"/>
        <v>100</v>
      </c>
      <c r="AP411" s="21">
        <v>11.600000000000001</v>
      </c>
      <c r="AQ411" s="21">
        <v>11.600000000000001</v>
      </c>
      <c r="AR411" s="34">
        <f t="shared" si="155"/>
        <v>100</v>
      </c>
      <c r="AS411" s="21">
        <v>10.440000000000001</v>
      </c>
      <c r="AT411" s="21">
        <v>10.440000000000001</v>
      </c>
      <c r="AU411" s="34">
        <f t="shared" si="156"/>
        <v>100</v>
      </c>
      <c r="AV411" s="35">
        <f t="shared" si="157"/>
        <v>100</v>
      </c>
      <c r="AW411" s="27">
        <v>11.600000000000001</v>
      </c>
      <c r="AX411" s="21">
        <v>11.600000000000001</v>
      </c>
      <c r="AY411" s="36">
        <f t="shared" si="139"/>
        <v>100</v>
      </c>
      <c r="AZ411" s="21">
        <v>11.600000000000001</v>
      </c>
      <c r="BA411" s="21">
        <v>11.600000000000001</v>
      </c>
      <c r="BB411" s="36">
        <f t="shared" si="158"/>
        <v>100</v>
      </c>
      <c r="BC411" s="21">
        <v>11.600000000000001</v>
      </c>
      <c r="BD411" s="21">
        <v>11.600000000000001</v>
      </c>
      <c r="BE411" s="36">
        <f t="shared" si="140"/>
        <v>100</v>
      </c>
      <c r="BF411" s="37">
        <f t="shared" si="159"/>
        <v>100</v>
      </c>
      <c r="BG411" s="6">
        <f t="shared" si="160"/>
        <v>90.8</v>
      </c>
    </row>
    <row r="412" spans="1:245" ht="15.75">
      <c r="A412" s="39"/>
      <c r="B412" s="4" t="s">
        <v>425</v>
      </c>
      <c r="C412" s="21">
        <v>68</v>
      </c>
      <c r="D412" s="8">
        <v>22</v>
      </c>
      <c r="E412" s="8">
        <v>22</v>
      </c>
      <c r="F412" s="22">
        <f t="shared" si="141"/>
        <v>1</v>
      </c>
      <c r="G412" s="8">
        <v>36</v>
      </c>
      <c r="H412" s="8">
        <v>39</v>
      </c>
      <c r="I412" s="23">
        <f t="shared" si="142"/>
        <v>0.92307692307692313</v>
      </c>
      <c r="J412" s="24">
        <f t="shared" si="143"/>
        <v>96.15384615384616</v>
      </c>
      <c r="K412" s="8">
        <v>4</v>
      </c>
      <c r="L412" s="8">
        <v>4</v>
      </c>
      <c r="M412" s="25">
        <f t="shared" si="144"/>
        <v>100</v>
      </c>
      <c r="N412" s="21">
        <v>58</v>
      </c>
      <c r="O412" s="21">
        <v>60</v>
      </c>
      <c r="P412" s="26">
        <f t="shared" si="145"/>
        <v>0.96666666666666667</v>
      </c>
      <c r="Q412" s="21">
        <v>42</v>
      </c>
      <c r="R412" s="27">
        <v>42</v>
      </c>
      <c r="S412" s="26">
        <f t="shared" si="161"/>
        <v>1</v>
      </c>
      <c r="T412" s="25">
        <f t="shared" si="147"/>
        <v>98.333333333333343</v>
      </c>
      <c r="U412" s="28">
        <f t="shared" si="148"/>
        <v>98.179487179487182</v>
      </c>
      <c r="V412" s="8">
        <v>5</v>
      </c>
      <c r="W412" s="8">
        <v>5</v>
      </c>
      <c r="X412" s="29">
        <v>100</v>
      </c>
      <c r="Y412" s="21">
        <v>51</v>
      </c>
      <c r="Z412" s="21">
        <v>68</v>
      </c>
      <c r="AA412" s="29">
        <f t="shared" si="149"/>
        <v>75</v>
      </c>
      <c r="AB412" s="30">
        <f t="shared" si="150"/>
        <v>87.5</v>
      </c>
      <c r="AC412" s="8">
        <v>0</v>
      </c>
      <c r="AD412" s="8">
        <v>5</v>
      </c>
      <c r="AE412" s="31">
        <f t="shared" si="151"/>
        <v>0</v>
      </c>
      <c r="AF412" s="8">
        <v>1</v>
      </c>
      <c r="AG412" s="8">
        <v>3</v>
      </c>
      <c r="AH412" s="31">
        <v>30</v>
      </c>
      <c r="AI412" s="32">
        <v>1</v>
      </c>
      <c r="AJ412" s="32">
        <v>1</v>
      </c>
      <c r="AK412" s="31">
        <f t="shared" si="152"/>
        <v>100</v>
      </c>
      <c r="AL412" s="33">
        <f t="shared" si="153"/>
        <v>42</v>
      </c>
      <c r="AM412" s="21">
        <v>65</v>
      </c>
      <c r="AN412" s="21">
        <v>68</v>
      </c>
      <c r="AO412" s="34">
        <f t="shared" si="154"/>
        <v>95.588235294117652</v>
      </c>
      <c r="AP412" s="21">
        <v>65</v>
      </c>
      <c r="AQ412" s="21">
        <v>68</v>
      </c>
      <c r="AR412" s="34">
        <f t="shared" si="155"/>
        <v>95.588235294117652</v>
      </c>
      <c r="AS412" s="21">
        <v>37.000000000000007</v>
      </c>
      <c r="AT412" s="21">
        <v>37.000000000000007</v>
      </c>
      <c r="AU412" s="34">
        <f t="shared" si="156"/>
        <v>100</v>
      </c>
      <c r="AV412" s="35">
        <f t="shared" si="157"/>
        <v>96.47058823529413</v>
      </c>
      <c r="AW412" s="27">
        <v>64</v>
      </c>
      <c r="AX412" s="21">
        <v>68</v>
      </c>
      <c r="AY412" s="36">
        <f t="shared" si="139"/>
        <v>94.117647058823522</v>
      </c>
      <c r="AZ412" s="21">
        <v>61.910447761194028</v>
      </c>
      <c r="BA412" s="21">
        <v>68</v>
      </c>
      <c r="BB412" s="36">
        <f t="shared" si="158"/>
        <v>91.044776119402982</v>
      </c>
      <c r="BC412" s="21">
        <v>62.92537313432836</v>
      </c>
      <c r="BD412" s="21">
        <v>68</v>
      </c>
      <c r="BE412" s="36">
        <f t="shared" si="140"/>
        <v>92.537313432835816</v>
      </c>
      <c r="BF412" s="37">
        <f t="shared" si="159"/>
        <v>92.71290605794556</v>
      </c>
      <c r="BG412" s="6">
        <f t="shared" si="160"/>
        <v>83.372596294545389</v>
      </c>
    </row>
    <row r="413" spans="1:245" ht="15.75">
      <c r="A413" s="39"/>
      <c r="B413" s="4" t="s">
        <v>450</v>
      </c>
      <c r="C413" s="21">
        <v>40</v>
      </c>
      <c r="D413" s="8">
        <v>21</v>
      </c>
      <c r="E413" s="8">
        <v>21</v>
      </c>
      <c r="F413" s="22">
        <f t="shared" si="141"/>
        <v>1</v>
      </c>
      <c r="G413" s="8">
        <v>39</v>
      </c>
      <c r="H413" s="8">
        <v>39</v>
      </c>
      <c r="I413" s="23">
        <f t="shared" si="142"/>
        <v>1</v>
      </c>
      <c r="J413" s="24">
        <f t="shared" si="143"/>
        <v>100</v>
      </c>
      <c r="K413" s="8">
        <v>4</v>
      </c>
      <c r="L413" s="8">
        <v>4</v>
      </c>
      <c r="M413" s="25">
        <f t="shared" si="144"/>
        <v>100</v>
      </c>
      <c r="N413" s="21">
        <v>37.142857142857139</v>
      </c>
      <c r="O413" s="21">
        <v>37.857142857142854</v>
      </c>
      <c r="P413" s="26">
        <f t="shared" si="145"/>
        <v>0.98113207547169812</v>
      </c>
      <c r="Q413" s="21">
        <v>30</v>
      </c>
      <c r="R413" s="27">
        <v>30</v>
      </c>
      <c r="S413" s="26">
        <f t="shared" si="161"/>
        <v>1</v>
      </c>
      <c r="T413" s="25">
        <f t="shared" si="147"/>
        <v>99.056603773584911</v>
      </c>
      <c r="U413" s="28">
        <f t="shared" si="148"/>
        <v>99.622641509433976</v>
      </c>
      <c r="V413" s="8">
        <v>5</v>
      </c>
      <c r="W413" s="8">
        <v>5</v>
      </c>
      <c r="X413" s="29">
        <v>100</v>
      </c>
      <c r="Y413" s="21">
        <v>37.142857142857146</v>
      </c>
      <c r="Z413" s="21">
        <v>40</v>
      </c>
      <c r="AA413" s="29">
        <f t="shared" si="149"/>
        <v>92.857142857142861</v>
      </c>
      <c r="AB413" s="30">
        <f t="shared" si="150"/>
        <v>96.428571428571431</v>
      </c>
      <c r="AC413" s="8">
        <v>0</v>
      </c>
      <c r="AD413" s="8">
        <v>5</v>
      </c>
      <c r="AE413" s="31">
        <f t="shared" si="151"/>
        <v>0</v>
      </c>
      <c r="AF413" s="8">
        <v>2</v>
      </c>
      <c r="AG413" s="8">
        <v>3</v>
      </c>
      <c r="AH413" s="31">
        <v>60</v>
      </c>
      <c r="AI413" s="32">
        <v>1</v>
      </c>
      <c r="AJ413" s="32">
        <v>1</v>
      </c>
      <c r="AK413" s="31">
        <f t="shared" si="152"/>
        <v>100</v>
      </c>
      <c r="AL413" s="33">
        <f t="shared" si="153"/>
        <v>54</v>
      </c>
      <c r="AM413" s="21">
        <v>38.571428571428569</v>
      </c>
      <c r="AN413" s="21">
        <v>40</v>
      </c>
      <c r="AO413" s="34">
        <f t="shared" si="154"/>
        <v>96.428571428571416</v>
      </c>
      <c r="AP413" s="21">
        <v>39.285714285714285</v>
      </c>
      <c r="AQ413" s="21">
        <v>40</v>
      </c>
      <c r="AR413" s="34">
        <f t="shared" si="155"/>
        <v>98.214285714285708</v>
      </c>
      <c r="AS413" s="21">
        <v>28.571428571428573</v>
      </c>
      <c r="AT413" s="21">
        <v>28.571428571428573</v>
      </c>
      <c r="AU413" s="34">
        <f t="shared" si="156"/>
        <v>100</v>
      </c>
      <c r="AV413" s="35">
        <f t="shared" si="157"/>
        <v>97.857142857142861</v>
      </c>
      <c r="AW413" s="27">
        <v>39.285714285714285</v>
      </c>
      <c r="AX413" s="21">
        <v>40</v>
      </c>
      <c r="AY413" s="36">
        <f t="shared" si="139"/>
        <v>98.214285714285708</v>
      </c>
      <c r="AZ413" s="21">
        <v>38.571428571428569</v>
      </c>
      <c r="BA413" s="21">
        <v>40</v>
      </c>
      <c r="BB413" s="36">
        <f t="shared" si="158"/>
        <v>96.428571428571416</v>
      </c>
      <c r="BC413" s="21">
        <v>39.285714285714285</v>
      </c>
      <c r="BD413" s="21">
        <v>40</v>
      </c>
      <c r="BE413" s="36">
        <f t="shared" si="140"/>
        <v>98.214285714285708</v>
      </c>
      <c r="BF413" s="37">
        <f t="shared" si="159"/>
        <v>97.857142857142861</v>
      </c>
      <c r="BG413" s="6">
        <f t="shared" si="160"/>
        <v>89.153099730458237</v>
      </c>
    </row>
    <row r="414" spans="1:245" ht="15.75">
      <c r="A414" s="39"/>
      <c r="B414" s="4" t="s">
        <v>281</v>
      </c>
      <c r="C414" s="38">
        <v>42.400000000000006</v>
      </c>
      <c r="D414" s="39">
        <v>15</v>
      </c>
      <c r="E414" s="39">
        <v>15</v>
      </c>
      <c r="F414" s="40">
        <f t="shared" si="141"/>
        <v>1</v>
      </c>
      <c r="G414" s="39">
        <v>39</v>
      </c>
      <c r="H414" s="39">
        <v>39</v>
      </c>
      <c r="I414" s="41">
        <f t="shared" si="142"/>
        <v>1</v>
      </c>
      <c r="J414" s="24">
        <f t="shared" si="143"/>
        <v>100</v>
      </c>
      <c r="K414" s="39">
        <v>4</v>
      </c>
      <c r="L414" s="39">
        <v>4</v>
      </c>
      <c r="M414" s="25">
        <f t="shared" si="144"/>
        <v>100</v>
      </c>
      <c r="N414" s="38">
        <v>36.869565217391305</v>
      </c>
      <c r="O414" s="38">
        <v>37.791304347826092</v>
      </c>
      <c r="P414" s="42">
        <f t="shared" si="145"/>
        <v>0.97560975609756084</v>
      </c>
      <c r="Q414" s="38">
        <v>26.7304347826087</v>
      </c>
      <c r="R414" s="43">
        <v>27.652173913043484</v>
      </c>
      <c r="S414" s="42">
        <f t="shared" si="161"/>
        <v>0.96666666666666667</v>
      </c>
      <c r="T414" s="25">
        <f t="shared" si="147"/>
        <v>97.113821138211378</v>
      </c>
      <c r="U414" s="28">
        <f t="shared" si="148"/>
        <v>98.845528455284551</v>
      </c>
      <c r="V414" s="39">
        <v>5</v>
      </c>
      <c r="W414" s="39">
        <v>5</v>
      </c>
      <c r="X414" s="29">
        <v>100</v>
      </c>
      <c r="Y414" s="38">
        <v>36.869565217391312</v>
      </c>
      <c r="Z414" s="38">
        <v>42.400000000000006</v>
      </c>
      <c r="AA414" s="29">
        <f t="shared" si="149"/>
        <v>86.956521739130437</v>
      </c>
      <c r="AB414" s="30">
        <f t="shared" si="150"/>
        <v>93.478260869565219</v>
      </c>
      <c r="AC414" s="39">
        <v>0</v>
      </c>
      <c r="AD414" s="39">
        <v>5</v>
      </c>
      <c r="AE414" s="31">
        <f t="shared" si="151"/>
        <v>0</v>
      </c>
      <c r="AF414" s="39">
        <v>3</v>
      </c>
      <c r="AG414" s="39">
        <v>3</v>
      </c>
      <c r="AH414" s="31">
        <f>AF414*100/3</f>
        <v>100</v>
      </c>
      <c r="AI414" s="44">
        <v>1</v>
      </c>
      <c r="AJ414" s="44">
        <v>1</v>
      </c>
      <c r="AK414" s="31">
        <f t="shared" si="152"/>
        <v>100</v>
      </c>
      <c r="AL414" s="33">
        <f t="shared" si="153"/>
        <v>70</v>
      </c>
      <c r="AM414" s="38">
        <v>41.478260869565219</v>
      </c>
      <c r="AN414" s="38">
        <v>42.400000000000006</v>
      </c>
      <c r="AO414" s="34">
        <f t="shared" si="154"/>
        <v>97.826086956521735</v>
      </c>
      <c r="AP414" s="38">
        <v>40.556521739130439</v>
      </c>
      <c r="AQ414" s="38">
        <v>42.400000000000006</v>
      </c>
      <c r="AR414" s="34">
        <f t="shared" si="155"/>
        <v>95.65217391304347</v>
      </c>
      <c r="AS414" s="38">
        <v>30.417391304347827</v>
      </c>
      <c r="AT414" s="38">
        <v>30.417391304347827</v>
      </c>
      <c r="AU414" s="34">
        <f t="shared" si="156"/>
        <v>100</v>
      </c>
      <c r="AV414" s="35">
        <f t="shared" si="157"/>
        <v>97.391304347826093</v>
      </c>
      <c r="AW414" s="43">
        <v>39.634782608695659</v>
      </c>
      <c r="AX414" s="38">
        <v>42.400000000000006</v>
      </c>
      <c r="AY414" s="36">
        <f t="shared" si="139"/>
        <v>93.478260869565219</v>
      </c>
      <c r="AZ414" s="38">
        <v>39.634782608695659</v>
      </c>
      <c r="BA414" s="38">
        <v>42.400000000000006</v>
      </c>
      <c r="BB414" s="36">
        <f t="shared" si="158"/>
        <v>93.478260869565219</v>
      </c>
      <c r="BC414" s="38">
        <v>40.556521739130439</v>
      </c>
      <c r="BD414" s="38">
        <v>42.400000000000006</v>
      </c>
      <c r="BE414" s="36">
        <f t="shared" si="140"/>
        <v>95.65217391304347</v>
      </c>
      <c r="BF414" s="37">
        <f t="shared" si="159"/>
        <v>94.565217391304344</v>
      </c>
      <c r="BG414" s="6">
        <f t="shared" si="160"/>
        <v>90.856062212796047</v>
      </c>
    </row>
    <row r="415" spans="1:245" ht="15.75">
      <c r="A415" s="39"/>
      <c r="B415" s="4" t="s">
        <v>432</v>
      </c>
      <c r="C415" s="21">
        <v>20.8</v>
      </c>
      <c r="D415" s="8">
        <v>15</v>
      </c>
      <c r="E415" s="8">
        <v>15</v>
      </c>
      <c r="F415" s="22">
        <f t="shared" si="141"/>
        <v>1</v>
      </c>
      <c r="G415" s="8">
        <v>39</v>
      </c>
      <c r="H415" s="8">
        <v>39</v>
      </c>
      <c r="I415" s="23">
        <f t="shared" si="142"/>
        <v>1</v>
      </c>
      <c r="J415" s="24">
        <f t="shared" si="143"/>
        <v>100</v>
      </c>
      <c r="K415" s="8">
        <v>4</v>
      </c>
      <c r="L415" s="8">
        <v>4</v>
      </c>
      <c r="M415" s="25">
        <f t="shared" si="144"/>
        <v>100</v>
      </c>
      <c r="N415" s="21">
        <v>20.106666666666669</v>
      </c>
      <c r="O415" s="21">
        <v>20.106666666666669</v>
      </c>
      <c r="P415" s="26">
        <f t="shared" si="145"/>
        <v>1</v>
      </c>
      <c r="Q415" s="21">
        <v>17.333333333333332</v>
      </c>
      <c r="R415" s="27">
        <v>17.333333333333332</v>
      </c>
      <c r="S415" s="26">
        <f t="shared" si="161"/>
        <v>1</v>
      </c>
      <c r="T415" s="25">
        <f t="shared" si="147"/>
        <v>100</v>
      </c>
      <c r="U415" s="28">
        <f t="shared" si="148"/>
        <v>100</v>
      </c>
      <c r="V415" s="8">
        <v>5</v>
      </c>
      <c r="W415" s="8">
        <v>5</v>
      </c>
      <c r="X415" s="29">
        <v>100</v>
      </c>
      <c r="Y415" s="21">
        <v>20.106666666666669</v>
      </c>
      <c r="Z415" s="21">
        <v>20.8</v>
      </c>
      <c r="AA415" s="29">
        <f t="shared" si="149"/>
        <v>96.666666666666686</v>
      </c>
      <c r="AB415" s="30">
        <f t="shared" si="150"/>
        <v>98.333333333333343</v>
      </c>
      <c r="AC415" s="8">
        <v>0</v>
      </c>
      <c r="AD415" s="8">
        <v>5</v>
      </c>
      <c r="AE415" s="31">
        <f t="shared" si="151"/>
        <v>0</v>
      </c>
      <c r="AF415" s="8">
        <v>3</v>
      </c>
      <c r="AG415" s="8">
        <v>3</v>
      </c>
      <c r="AH415" s="31">
        <f>AF415*100/3</f>
        <v>100</v>
      </c>
      <c r="AI415" s="32">
        <v>1</v>
      </c>
      <c r="AJ415" s="32">
        <v>1</v>
      </c>
      <c r="AK415" s="31">
        <f t="shared" si="152"/>
        <v>100</v>
      </c>
      <c r="AL415" s="33">
        <f t="shared" si="153"/>
        <v>70</v>
      </c>
      <c r="AM415" s="21">
        <v>20.8</v>
      </c>
      <c r="AN415" s="21">
        <v>20.8</v>
      </c>
      <c r="AO415" s="34">
        <f t="shared" si="154"/>
        <v>100</v>
      </c>
      <c r="AP415" s="21">
        <v>20.8</v>
      </c>
      <c r="AQ415" s="21">
        <v>20.8</v>
      </c>
      <c r="AR415" s="34">
        <f t="shared" si="155"/>
        <v>100</v>
      </c>
      <c r="AS415" s="21">
        <v>17.213793103448275</v>
      </c>
      <c r="AT415" s="21">
        <v>17.213793103448275</v>
      </c>
      <c r="AU415" s="34">
        <f t="shared" si="156"/>
        <v>100</v>
      </c>
      <c r="AV415" s="35">
        <f t="shared" si="157"/>
        <v>100</v>
      </c>
      <c r="AW415" s="27">
        <v>20.8</v>
      </c>
      <c r="AX415" s="21">
        <v>20.8</v>
      </c>
      <c r="AY415" s="36">
        <f t="shared" si="139"/>
        <v>100</v>
      </c>
      <c r="AZ415" s="21">
        <v>20.082758620689653</v>
      </c>
      <c r="BA415" s="21">
        <v>20.8</v>
      </c>
      <c r="BB415" s="36">
        <f t="shared" si="158"/>
        <v>96.551724137931018</v>
      </c>
      <c r="BC415" s="21">
        <v>20.8</v>
      </c>
      <c r="BD415" s="21">
        <v>20.8</v>
      </c>
      <c r="BE415" s="36">
        <f t="shared" si="140"/>
        <v>100</v>
      </c>
      <c r="BF415" s="37">
        <f t="shared" si="159"/>
        <v>99.310344827586206</v>
      </c>
      <c r="BG415" s="6">
        <f t="shared" si="160"/>
        <v>93.528735632183924</v>
      </c>
    </row>
    <row r="416" spans="1:245" ht="15.75">
      <c r="A416" s="39"/>
      <c r="B416" s="4" t="s">
        <v>442</v>
      </c>
      <c r="C416" s="38">
        <v>68</v>
      </c>
      <c r="D416" s="39">
        <v>20</v>
      </c>
      <c r="E416" s="39">
        <v>20</v>
      </c>
      <c r="F416" s="40">
        <f t="shared" si="141"/>
        <v>1</v>
      </c>
      <c r="G416" s="39">
        <v>39</v>
      </c>
      <c r="H416" s="39">
        <v>39</v>
      </c>
      <c r="I416" s="41">
        <f t="shared" si="142"/>
        <v>1</v>
      </c>
      <c r="J416" s="24">
        <f t="shared" si="143"/>
        <v>100</v>
      </c>
      <c r="K416" s="39">
        <v>4</v>
      </c>
      <c r="L416" s="39">
        <v>4</v>
      </c>
      <c r="M416" s="25">
        <f t="shared" si="144"/>
        <v>100</v>
      </c>
      <c r="N416" s="38">
        <v>59.500000000000007</v>
      </c>
      <c r="O416" s="38">
        <v>61.2</v>
      </c>
      <c r="P416" s="42">
        <f t="shared" si="145"/>
        <v>0.97222222222222232</v>
      </c>
      <c r="Q416" s="38">
        <v>45.333333333333336</v>
      </c>
      <c r="R416" s="43">
        <v>47.033333333333339</v>
      </c>
      <c r="S416" s="42">
        <f t="shared" si="161"/>
        <v>0.96385542168674698</v>
      </c>
      <c r="T416" s="25">
        <f t="shared" si="147"/>
        <v>96.803882195448466</v>
      </c>
      <c r="U416" s="28">
        <f t="shared" si="148"/>
        <v>98.721552878179381</v>
      </c>
      <c r="V416" s="39">
        <v>5</v>
      </c>
      <c r="W416" s="39">
        <v>5</v>
      </c>
      <c r="X416" s="29">
        <v>100</v>
      </c>
      <c r="Y416" s="38">
        <v>56.666666666666664</v>
      </c>
      <c r="Z416" s="38">
        <v>68</v>
      </c>
      <c r="AA416" s="29">
        <f t="shared" si="149"/>
        <v>83.333333333333329</v>
      </c>
      <c r="AB416" s="30">
        <f t="shared" si="150"/>
        <v>91.666666666666657</v>
      </c>
      <c r="AC416" s="39">
        <v>0</v>
      </c>
      <c r="AD416" s="39">
        <v>5</v>
      </c>
      <c r="AE416" s="31">
        <f t="shared" si="151"/>
        <v>0</v>
      </c>
      <c r="AF416" s="39">
        <v>2</v>
      </c>
      <c r="AG416" s="39">
        <v>3</v>
      </c>
      <c r="AH416" s="31">
        <v>60</v>
      </c>
      <c r="AI416" s="44">
        <v>5</v>
      </c>
      <c r="AJ416" s="44">
        <v>5</v>
      </c>
      <c r="AK416" s="31">
        <f t="shared" si="152"/>
        <v>100</v>
      </c>
      <c r="AL416" s="33">
        <f t="shared" si="153"/>
        <v>54</v>
      </c>
      <c r="AM416" s="38">
        <v>65.733333333333334</v>
      </c>
      <c r="AN416" s="38">
        <v>68</v>
      </c>
      <c r="AO416" s="34">
        <f t="shared" si="154"/>
        <v>96.666666666666671</v>
      </c>
      <c r="AP416" s="38">
        <v>66.86666666666666</v>
      </c>
      <c r="AQ416" s="38">
        <v>68</v>
      </c>
      <c r="AR416" s="34">
        <f t="shared" si="155"/>
        <v>98.333333333333329</v>
      </c>
      <c r="AS416" s="38">
        <v>39.666666666666664</v>
      </c>
      <c r="AT416" s="38">
        <v>40.233333333333334</v>
      </c>
      <c r="AU416" s="34">
        <f t="shared" si="156"/>
        <v>98.591549295774641</v>
      </c>
      <c r="AV416" s="35">
        <f t="shared" si="157"/>
        <v>97.718309859154928</v>
      </c>
      <c r="AW416" s="43">
        <v>65.733333333333334</v>
      </c>
      <c r="AX416" s="38">
        <v>68</v>
      </c>
      <c r="AY416" s="36">
        <f t="shared" si="139"/>
        <v>96.666666666666671</v>
      </c>
      <c r="AZ416" s="38">
        <v>62.857142857142854</v>
      </c>
      <c r="BA416" s="38">
        <v>68</v>
      </c>
      <c r="BB416" s="36">
        <f t="shared" si="158"/>
        <v>92.436974789915965</v>
      </c>
      <c r="BC416" s="38">
        <v>65.714285714285708</v>
      </c>
      <c r="BD416" s="38">
        <v>68</v>
      </c>
      <c r="BE416" s="36">
        <f t="shared" si="140"/>
        <v>96.638655462184857</v>
      </c>
      <c r="BF416" s="37">
        <f t="shared" si="159"/>
        <v>95.806722689075627</v>
      </c>
      <c r="BG416" s="6">
        <f t="shared" si="160"/>
        <v>87.582650418615316</v>
      </c>
    </row>
    <row r="417" spans="1:245" s="39" customFormat="1" ht="15.75">
      <c r="B417" s="4" t="s">
        <v>456</v>
      </c>
      <c r="C417" s="21">
        <v>51.2</v>
      </c>
      <c r="D417" s="8">
        <v>21</v>
      </c>
      <c r="E417" s="8">
        <v>21</v>
      </c>
      <c r="F417" s="22">
        <f t="shared" si="141"/>
        <v>1</v>
      </c>
      <c r="G417" s="8">
        <v>39</v>
      </c>
      <c r="H417" s="8">
        <v>39</v>
      </c>
      <c r="I417" s="23">
        <f t="shared" si="142"/>
        <v>1</v>
      </c>
      <c r="J417" s="24">
        <f t="shared" si="143"/>
        <v>100</v>
      </c>
      <c r="K417" s="8">
        <v>4</v>
      </c>
      <c r="L417" s="8">
        <v>4</v>
      </c>
      <c r="M417" s="25">
        <f t="shared" si="144"/>
        <v>100</v>
      </c>
      <c r="N417" s="21">
        <v>46.991780821917814</v>
      </c>
      <c r="O417" s="21">
        <v>46.991780821917814</v>
      </c>
      <c r="P417" s="26">
        <f t="shared" si="145"/>
        <v>1</v>
      </c>
      <c r="Q417" s="21">
        <v>37.172602739726031</v>
      </c>
      <c r="R417" s="27">
        <v>37.172602739726031</v>
      </c>
      <c r="S417" s="26">
        <f t="shared" si="161"/>
        <v>1</v>
      </c>
      <c r="T417" s="25">
        <f t="shared" si="147"/>
        <v>100</v>
      </c>
      <c r="U417" s="28">
        <f t="shared" si="148"/>
        <v>100</v>
      </c>
      <c r="V417" s="8">
        <v>5</v>
      </c>
      <c r="W417" s="8">
        <v>5</v>
      </c>
      <c r="X417" s="29">
        <v>100</v>
      </c>
      <c r="Y417" s="21">
        <v>45.589041095890416</v>
      </c>
      <c r="Z417" s="21">
        <v>51.2</v>
      </c>
      <c r="AA417" s="29">
        <f t="shared" si="149"/>
        <v>89.041095890410958</v>
      </c>
      <c r="AB417" s="30">
        <f t="shared" si="150"/>
        <v>94.520547945205479</v>
      </c>
      <c r="AC417" s="8">
        <v>0</v>
      </c>
      <c r="AD417" s="8">
        <v>5</v>
      </c>
      <c r="AE417" s="31">
        <f t="shared" si="151"/>
        <v>0</v>
      </c>
      <c r="AF417" s="8">
        <v>2</v>
      </c>
      <c r="AG417" s="8">
        <v>3</v>
      </c>
      <c r="AH417" s="31">
        <v>60</v>
      </c>
      <c r="AI417" s="32">
        <v>6</v>
      </c>
      <c r="AJ417" s="32">
        <v>6</v>
      </c>
      <c r="AK417" s="31">
        <f t="shared" si="152"/>
        <v>100</v>
      </c>
      <c r="AL417" s="33">
        <f t="shared" si="153"/>
        <v>54</v>
      </c>
      <c r="AM417" s="21">
        <v>49.066666666666663</v>
      </c>
      <c r="AN417" s="21">
        <v>51.2</v>
      </c>
      <c r="AO417" s="34">
        <f t="shared" si="154"/>
        <v>95.833333333333329</v>
      </c>
      <c r="AP417" s="21">
        <v>51.2</v>
      </c>
      <c r="AQ417" s="21">
        <v>51.2</v>
      </c>
      <c r="AR417" s="34">
        <f t="shared" si="155"/>
        <v>100</v>
      </c>
      <c r="AS417" s="21">
        <v>36.266666666666673</v>
      </c>
      <c r="AT417" s="21">
        <v>36.977777777777781</v>
      </c>
      <c r="AU417" s="34">
        <f t="shared" si="156"/>
        <v>98.07692307692308</v>
      </c>
      <c r="AV417" s="35">
        <f t="shared" si="157"/>
        <v>97.948717948717956</v>
      </c>
      <c r="AW417" s="27">
        <v>49.066666666666663</v>
      </c>
      <c r="AX417" s="21">
        <v>51.2</v>
      </c>
      <c r="AY417" s="36">
        <f t="shared" si="139"/>
        <v>95.833333333333329</v>
      </c>
      <c r="AZ417" s="21">
        <v>47.542857142857144</v>
      </c>
      <c r="BA417" s="21">
        <v>51.2</v>
      </c>
      <c r="BB417" s="36">
        <f t="shared" si="158"/>
        <v>92.857142857142861</v>
      </c>
      <c r="BC417" s="21">
        <v>51.2</v>
      </c>
      <c r="BD417" s="21">
        <v>51.2</v>
      </c>
      <c r="BE417" s="36">
        <f t="shared" si="140"/>
        <v>100</v>
      </c>
      <c r="BF417" s="37">
        <f t="shared" si="159"/>
        <v>97.321428571428569</v>
      </c>
      <c r="BG417" s="6">
        <f t="shared" si="160"/>
        <v>88.758138893070395</v>
      </c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</row>
    <row r="418" spans="1:245" s="45" customFormat="1" ht="15.75">
      <c r="A418" s="39"/>
      <c r="B418" s="4" t="s">
        <v>346</v>
      </c>
      <c r="C418" s="21">
        <v>22.400000000000002</v>
      </c>
      <c r="D418" s="8">
        <v>21</v>
      </c>
      <c r="E418" s="8">
        <v>21</v>
      </c>
      <c r="F418" s="22">
        <f t="shared" si="141"/>
        <v>1</v>
      </c>
      <c r="G418" s="8">
        <v>39</v>
      </c>
      <c r="H418" s="8">
        <v>39</v>
      </c>
      <c r="I418" s="23">
        <f t="shared" si="142"/>
        <v>1</v>
      </c>
      <c r="J418" s="24">
        <f t="shared" si="143"/>
        <v>100</v>
      </c>
      <c r="K418" s="8">
        <v>4</v>
      </c>
      <c r="L418" s="8">
        <v>4</v>
      </c>
      <c r="M418" s="25">
        <f t="shared" si="144"/>
        <v>100</v>
      </c>
      <c r="N418" s="21">
        <v>22.400000000000002</v>
      </c>
      <c r="O418" s="21">
        <v>22.400000000000002</v>
      </c>
      <c r="P418" s="26">
        <f t="shared" si="145"/>
        <v>1</v>
      </c>
      <c r="Q418" s="21">
        <v>21.466666666666669</v>
      </c>
      <c r="R418" s="27">
        <v>21.466666666666669</v>
      </c>
      <c r="S418" s="26">
        <f t="shared" si="161"/>
        <v>1</v>
      </c>
      <c r="T418" s="25">
        <f t="shared" si="147"/>
        <v>100</v>
      </c>
      <c r="U418" s="28">
        <f t="shared" si="148"/>
        <v>100</v>
      </c>
      <c r="V418" s="8">
        <v>5</v>
      </c>
      <c r="W418" s="8">
        <v>5</v>
      </c>
      <c r="X418" s="29">
        <v>100</v>
      </c>
      <c r="Y418" s="21">
        <v>22.400000000000002</v>
      </c>
      <c r="Z418" s="21">
        <v>22.400000000000002</v>
      </c>
      <c r="AA418" s="29">
        <f t="shared" si="149"/>
        <v>100</v>
      </c>
      <c r="AB418" s="30">
        <f t="shared" si="150"/>
        <v>100</v>
      </c>
      <c r="AC418" s="8">
        <v>0</v>
      </c>
      <c r="AD418" s="8">
        <v>5</v>
      </c>
      <c r="AE418" s="31">
        <f t="shared" si="151"/>
        <v>0</v>
      </c>
      <c r="AF418" s="8">
        <v>2</v>
      </c>
      <c r="AG418" s="8">
        <v>3</v>
      </c>
      <c r="AH418" s="31">
        <v>60</v>
      </c>
      <c r="AI418" s="32">
        <v>1</v>
      </c>
      <c r="AJ418" s="32">
        <v>1</v>
      </c>
      <c r="AK418" s="31">
        <f t="shared" si="152"/>
        <v>100</v>
      </c>
      <c r="AL418" s="33">
        <f t="shared" si="153"/>
        <v>54</v>
      </c>
      <c r="AM418" s="21">
        <v>22.400000000000002</v>
      </c>
      <c r="AN418" s="21">
        <v>22.400000000000002</v>
      </c>
      <c r="AO418" s="34">
        <f t="shared" si="154"/>
        <v>100</v>
      </c>
      <c r="AP418" s="21">
        <v>22.400000000000002</v>
      </c>
      <c r="AQ418" s="21">
        <v>22.400000000000002</v>
      </c>
      <c r="AR418" s="34">
        <f t="shared" si="155"/>
        <v>100</v>
      </c>
      <c r="AS418" s="21">
        <v>22.400000000000002</v>
      </c>
      <c r="AT418" s="21">
        <v>22.400000000000002</v>
      </c>
      <c r="AU418" s="34">
        <f t="shared" si="156"/>
        <v>100</v>
      </c>
      <c r="AV418" s="35">
        <f t="shared" si="157"/>
        <v>100</v>
      </c>
      <c r="AW418" s="27">
        <v>22.400000000000002</v>
      </c>
      <c r="AX418" s="21">
        <v>22.400000000000002</v>
      </c>
      <c r="AY418" s="36">
        <f t="shared" si="139"/>
        <v>100</v>
      </c>
      <c r="AZ418" s="21">
        <v>21.466666666666669</v>
      </c>
      <c r="BA418" s="21">
        <v>22.400000000000002</v>
      </c>
      <c r="BB418" s="36">
        <f t="shared" si="158"/>
        <v>95.833333333333343</v>
      </c>
      <c r="BC418" s="21">
        <v>22.400000000000002</v>
      </c>
      <c r="BD418" s="21">
        <v>22.400000000000002</v>
      </c>
      <c r="BE418" s="36">
        <f t="shared" si="140"/>
        <v>100</v>
      </c>
      <c r="BF418" s="37">
        <f t="shared" si="159"/>
        <v>99.166666666666671</v>
      </c>
      <c r="BG418" s="6">
        <f t="shared" si="160"/>
        <v>90.63333333333334</v>
      </c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</row>
    <row r="419" spans="1:245" s="45" customFormat="1" ht="15.75">
      <c r="A419" s="39"/>
      <c r="B419" s="4" t="s">
        <v>290</v>
      </c>
      <c r="C419" s="21">
        <v>18.8</v>
      </c>
      <c r="D419" s="8">
        <v>19</v>
      </c>
      <c r="E419" s="8">
        <v>20</v>
      </c>
      <c r="F419" s="22">
        <f t="shared" si="141"/>
        <v>0.95</v>
      </c>
      <c r="G419" s="8">
        <v>39</v>
      </c>
      <c r="H419" s="8">
        <v>39</v>
      </c>
      <c r="I419" s="23">
        <f t="shared" si="142"/>
        <v>1</v>
      </c>
      <c r="J419" s="24">
        <f t="shared" si="143"/>
        <v>97.5</v>
      </c>
      <c r="K419" s="8">
        <v>4</v>
      </c>
      <c r="L419" s="8">
        <v>4</v>
      </c>
      <c r="M419" s="25">
        <f t="shared" si="144"/>
        <v>100</v>
      </c>
      <c r="N419" s="21">
        <v>12.3375</v>
      </c>
      <c r="O419" s="21">
        <v>12.3375</v>
      </c>
      <c r="P419" s="26">
        <f t="shared" si="145"/>
        <v>1</v>
      </c>
      <c r="Q419" s="21">
        <v>7.2774193548387096</v>
      </c>
      <c r="R419" s="27">
        <v>7.8838709677419363</v>
      </c>
      <c r="S419" s="26">
        <f t="shared" si="161"/>
        <v>0.92307692307692302</v>
      </c>
      <c r="T419" s="25">
        <f t="shared" si="147"/>
        <v>96.153846153846146</v>
      </c>
      <c r="U419" s="28">
        <f t="shared" si="148"/>
        <v>97.711538461538453</v>
      </c>
      <c r="V419" s="8">
        <v>5</v>
      </c>
      <c r="W419" s="8">
        <v>5</v>
      </c>
      <c r="X419" s="29">
        <v>100</v>
      </c>
      <c r="Y419" s="21">
        <v>15.161290322580644</v>
      </c>
      <c r="Z419" s="21">
        <v>18.8</v>
      </c>
      <c r="AA419" s="29">
        <f t="shared" si="149"/>
        <v>80.645161290322577</v>
      </c>
      <c r="AB419" s="30">
        <f t="shared" si="150"/>
        <v>90.322580645161281</v>
      </c>
      <c r="AC419" s="8">
        <v>0</v>
      </c>
      <c r="AD419" s="8">
        <v>5</v>
      </c>
      <c r="AE419" s="31">
        <f t="shared" si="151"/>
        <v>0</v>
      </c>
      <c r="AF419" s="8">
        <v>1</v>
      </c>
      <c r="AG419" s="8">
        <v>3</v>
      </c>
      <c r="AH419" s="31">
        <v>30</v>
      </c>
      <c r="AI419" s="32">
        <v>1</v>
      </c>
      <c r="AJ419" s="32">
        <v>1</v>
      </c>
      <c r="AK419" s="31">
        <f t="shared" si="152"/>
        <v>100</v>
      </c>
      <c r="AL419" s="33">
        <f t="shared" si="153"/>
        <v>42</v>
      </c>
      <c r="AM419" s="21">
        <v>18.193548387096776</v>
      </c>
      <c r="AN419" s="21">
        <v>18.8</v>
      </c>
      <c r="AO419" s="34">
        <f t="shared" si="154"/>
        <v>96.774193548387103</v>
      </c>
      <c r="AP419" s="21">
        <v>18.193548387096776</v>
      </c>
      <c r="AQ419" s="21">
        <v>18.8</v>
      </c>
      <c r="AR419" s="34">
        <f t="shared" si="155"/>
        <v>96.774193548387103</v>
      </c>
      <c r="AS419" s="21">
        <v>13.948387096774193</v>
      </c>
      <c r="AT419" s="21">
        <v>14.554838709677419</v>
      </c>
      <c r="AU419" s="34">
        <f t="shared" si="156"/>
        <v>95.833333333333329</v>
      </c>
      <c r="AV419" s="35">
        <f t="shared" si="157"/>
        <v>96.586021505376365</v>
      </c>
      <c r="AW419" s="27">
        <v>18.193548387096776</v>
      </c>
      <c r="AX419" s="21">
        <v>18.8</v>
      </c>
      <c r="AY419" s="36">
        <f t="shared" si="139"/>
        <v>96.774193548387103</v>
      </c>
      <c r="AZ419" s="21">
        <v>17.587096774193547</v>
      </c>
      <c r="BA419" s="21">
        <v>18.8</v>
      </c>
      <c r="BB419" s="36">
        <f t="shared" si="158"/>
        <v>93.548387096774192</v>
      </c>
      <c r="BC419" s="21">
        <v>18.8</v>
      </c>
      <c r="BD419" s="21">
        <v>18.8</v>
      </c>
      <c r="BE419" s="36">
        <f t="shared" si="140"/>
        <v>100</v>
      </c>
      <c r="BF419" s="37">
        <f t="shared" si="159"/>
        <v>97.741935483870975</v>
      </c>
      <c r="BG419" s="6">
        <f t="shared" si="160"/>
        <v>84.872415219189421</v>
      </c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</row>
    <row r="420" spans="1:245" s="45" customFormat="1" ht="15.75">
      <c r="A420" s="39"/>
      <c r="B420" s="4" t="s">
        <v>460</v>
      </c>
      <c r="C420" s="21">
        <v>4.8000000000000007</v>
      </c>
      <c r="D420" s="8">
        <v>20</v>
      </c>
      <c r="E420" s="8">
        <v>20</v>
      </c>
      <c r="F420" s="22">
        <f t="shared" si="141"/>
        <v>1</v>
      </c>
      <c r="G420" s="8">
        <v>39</v>
      </c>
      <c r="H420" s="8">
        <v>39</v>
      </c>
      <c r="I420" s="23">
        <f t="shared" si="142"/>
        <v>1</v>
      </c>
      <c r="J420" s="24">
        <f t="shared" si="143"/>
        <v>100</v>
      </c>
      <c r="K420" s="8">
        <v>4</v>
      </c>
      <c r="L420" s="8">
        <v>4</v>
      </c>
      <c r="M420" s="25">
        <f t="shared" si="144"/>
        <v>100</v>
      </c>
      <c r="N420" s="21">
        <v>3.4285714285714293</v>
      </c>
      <c r="O420" s="21">
        <v>3.4285714285714293</v>
      </c>
      <c r="P420" s="26">
        <f t="shared" si="145"/>
        <v>1</v>
      </c>
      <c r="Q420" s="21">
        <v>1.6000000000000003</v>
      </c>
      <c r="R420" s="27">
        <v>1.6000000000000003</v>
      </c>
      <c r="S420" s="26">
        <f t="shared" si="161"/>
        <v>1</v>
      </c>
      <c r="T420" s="25">
        <f t="shared" si="147"/>
        <v>100</v>
      </c>
      <c r="U420" s="28">
        <f t="shared" si="148"/>
        <v>100</v>
      </c>
      <c r="V420" s="8">
        <v>5</v>
      </c>
      <c r="W420" s="8">
        <v>5</v>
      </c>
      <c r="X420" s="29">
        <v>100</v>
      </c>
      <c r="Y420" s="21">
        <v>4</v>
      </c>
      <c r="Z420" s="21">
        <v>4.8000000000000007</v>
      </c>
      <c r="AA420" s="29">
        <f t="shared" si="149"/>
        <v>83.333333333333329</v>
      </c>
      <c r="AB420" s="30">
        <f t="shared" si="150"/>
        <v>91.666666666666657</v>
      </c>
      <c r="AC420" s="8">
        <v>0</v>
      </c>
      <c r="AD420" s="8">
        <v>5</v>
      </c>
      <c r="AE420" s="31">
        <f t="shared" si="151"/>
        <v>0</v>
      </c>
      <c r="AF420" s="8">
        <v>1</v>
      </c>
      <c r="AG420" s="8">
        <v>3</v>
      </c>
      <c r="AH420" s="31">
        <v>30</v>
      </c>
      <c r="AI420" s="32">
        <v>1</v>
      </c>
      <c r="AJ420" s="32">
        <v>1</v>
      </c>
      <c r="AK420" s="31">
        <f t="shared" si="152"/>
        <v>100</v>
      </c>
      <c r="AL420" s="33">
        <f t="shared" si="153"/>
        <v>42</v>
      </c>
      <c r="AM420" s="21">
        <v>3.2000000000000006</v>
      </c>
      <c r="AN420" s="21">
        <v>4.8000000000000007</v>
      </c>
      <c r="AO420" s="34">
        <f t="shared" si="154"/>
        <v>66.666666666666671</v>
      </c>
      <c r="AP420" s="21">
        <v>4</v>
      </c>
      <c r="AQ420" s="21">
        <v>4.8000000000000007</v>
      </c>
      <c r="AR420" s="34">
        <f t="shared" si="155"/>
        <v>83.333333333333329</v>
      </c>
      <c r="AS420" s="21">
        <v>1</v>
      </c>
      <c r="AT420" s="21">
        <v>1</v>
      </c>
      <c r="AU420" s="34">
        <v>100</v>
      </c>
      <c r="AV420" s="35">
        <v>100</v>
      </c>
      <c r="AW420" s="27">
        <v>4</v>
      </c>
      <c r="AX420" s="21">
        <v>4.8000000000000007</v>
      </c>
      <c r="AY420" s="36">
        <f t="shared" si="139"/>
        <v>83.333333333333329</v>
      </c>
      <c r="AZ420" s="21">
        <v>4</v>
      </c>
      <c r="BA420" s="21">
        <v>4.8000000000000007</v>
      </c>
      <c r="BB420" s="36">
        <f t="shared" si="158"/>
        <v>83.333333333333329</v>
      </c>
      <c r="BC420" s="21">
        <v>4</v>
      </c>
      <c r="BD420" s="21">
        <v>4.8000000000000007</v>
      </c>
      <c r="BE420" s="36">
        <f t="shared" si="140"/>
        <v>83.333333333333329</v>
      </c>
      <c r="BF420" s="37">
        <f t="shared" si="159"/>
        <v>83.333333333333329</v>
      </c>
      <c r="BG420" s="6">
        <f t="shared" si="160"/>
        <v>83.399999999999991</v>
      </c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</row>
    <row r="421" spans="1:245" s="45" customFormat="1" ht="15.75">
      <c r="A421" s="39"/>
      <c r="B421" s="4" t="s">
        <v>444</v>
      </c>
      <c r="C421" s="38">
        <v>7.6000000000000005</v>
      </c>
      <c r="D421" s="39">
        <v>20</v>
      </c>
      <c r="E421" s="39">
        <v>20</v>
      </c>
      <c r="F421" s="40">
        <f t="shared" si="141"/>
        <v>1</v>
      </c>
      <c r="G421" s="39">
        <v>39</v>
      </c>
      <c r="H421" s="39">
        <v>39</v>
      </c>
      <c r="I421" s="41">
        <f t="shared" si="142"/>
        <v>1</v>
      </c>
      <c r="J421" s="24">
        <f t="shared" si="143"/>
        <v>100</v>
      </c>
      <c r="K421" s="39">
        <v>4</v>
      </c>
      <c r="L421" s="39">
        <v>4</v>
      </c>
      <c r="M421" s="25">
        <f t="shared" si="144"/>
        <v>100</v>
      </c>
      <c r="N421" s="38">
        <v>6.5142857142857142</v>
      </c>
      <c r="O421" s="38">
        <v>6.5142857142857142</v>
      </c>
      <c r="P421" s="42">
        <f t="shared" si="145"/>
        <v>1</v>
      </c>
      <c r="Q421" s="38">
        <v>5.4285714285714279</v>
      </c>
      <c r="R421" s="43">
        <v>6.5142857142857142</v>
      </c>
      <c r="S421" s="42">
        <f t="shared" si="161"/>
        <v>0.83333333333333326</v>
      </c>
      <c r="T421" s="25">
        <f t="shared" si="147"/>
        <v>91.666666666666657</v>
      </c>
      <c r="U421" s="28">
        <f t="shared" si="148"/>
        <v>96.666666666666657</v>
      </c>
      <c r="V421" s="39">
        <v>5</v>
      </c>
      <c r="W421" s="39">
        <v>5</v>
      </c>
      <c r="X421" s="29">
        <v>100</v>
      </c>
      <c r="Y421" s="38">
        <v>7.6000000000000005</v>
      </c>
      <c r="Z421" s="38">
        <v>7.6000000000000005</v>
      </c>
      <c r="AA421" s="29">
        <f t="shared" si="149"/>
        <v>100</v>
      </c>
      <c r="AB421" s="30">
        <f t="shared" si="150"/>
        <v>100</v>
      </c>
      <c r="AC421" s="39">
        <v>0</v>
      </c>
      <c r="AD421" s="39">
        <v>5</v>
      </c>
      <c r="AE421" s="31">
        <f t="shared" si="151"/>
        <v>0</v>
      </c>
      <c r="AF421" s="39">
        <v>2</v>
      </c>
      <c r="AG421" s="39">
        <v>3</v>
      </c>
      <c r="AH421" s="31">
        <v>60</v>
      </c>
      <c r="AI421" s="44">
        <v>1</v>
      </c>
      <c r="AJ421" s="44">
        <v>1</v>
      </c>
      <c r="AK421" s="31">
        <f t="shared" si="152"/>
        <v>100</v>
      </c>
      <c r="AL421" s="33">
        <f t="shared" si="153"/>
        <v>54</v>
      </c>
      <c r="AM421" s="38">
        <v>7.6000000000000005</v>
      </c>
      <c r="AN421" s="38">
        <v>7.6000000000000005</v>
      </c>
      <c r="AO421" s="34">
        <f t="shared" si="154"/>
        <v>100</v>
      </c>
      <c r="AP421" s="38">
        <v>7.6000000000000005</v>
      </c>
      <c r="AQ421" s="38">
        <v>7.6000000000000005</v>
      </c>
      <c r="AR421" s="34">
        <f t="shared" si="155"/>
        <v>100</v>
      </c>
      <c r="AS421" s="38">
        <v>4.3428571428571434</v>
      </c>
      <c r="AT421" s="38">
        <v>4.3428571428571434</v>
      </c>
      <c r="AU421" s="34">
        <f t="shared" ref="AU421:AU452" si="162">AS421/AT421*100</f>
        <v>100</v>
      </c>
      <c r="AV421" s="35">
        <f t="shared" ref="AV421:AV452" si="163">AO421*0.4+AR421*0.4+AU421*0.2</f>
        <v>100</v>
      </c>
      <c r="AW421" s="43">
        <v>7.6000000000000005</v>
      </c>
      <c r="AX421" s="38">
        <v>7.6000000000000005</v>
      </c>
      <c r="AY421" s="36">
        <f t="shared" si="139"/>
        <v>100</v>
      </c>
      <c r="AZ421" s="38">
        <v>7.6000000000000005</v>
      </c>
      <c r="BA421" s="38">
        <v>7.6000000000000005</v>
      </c>
      <c r="BB421" s="36">
        <f t="shared" si="158"/>
        <v>100</v>
      </c>
      <c r="BC421" s="38">
        <v>7.6000000000000005</v>
      </c>
      <c r="BD421" s="38">
        <v>7.6000000000000005</v>
      </c>
      <c r="BE421" s="36">
        <f t="shared" si="140"/>
        <v>100</v>
      </c>
      <c r="BF421" s="37">
        <f t="shared" si="159"/>
        <v>100</v>
      </c>
      <c r="BG421" s="6">
        <f t="shared" si="160"/>
        <v>90.133333333333326</v>
      </c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</row>
    <row r="422" spans="1:245" ht="15.75">
      <c r="A422" s="39"/>
      <c r="B422" s="4" t="s">
        <v>429</v>
      </c>
      <c r="C422" s="21">
        <v>1.2000000000000002</v>
      </c>
      <c r="D422" s="8">
        <v>15</v>
      </c>
      <c r="E422" s="8">
        <v>15</v>
      </c>
      <c r="F422" s="22">
        <f t="shared" si="141"/>
        <v>1</v>
      </c>
      <c r="G422" s="8">
        <v>31</v>
      </c>
      <c r="H422" s="8">
        <v>39</v>
      </c>
      <c r="I422" s="23">
        <f t="shared" si="142"/>
        <v>0.79487179487179482</v>
      </c>
      <c r="J422" s="24">
        <f t="shared" si="143"/>
        <v>89.743589743589737</v>
      </c>
      <c r="K422" s="8">
        <v>4</v>
      </c>
      <c r="L422" s="8">
        <v>4</v>
      </c>
      <c r="M422" s="25">
        <f t="shared" si="144"/>
        <v>100</v>
      </c>
      <c r="N422" s="21">
        <v>1.2000000000000002</v>
      </c>
      <c r="O422" s="21">
        <v>1.2000000000000002</v>
      </c>
      <c r="P422" s="26">
        <f t="shared" si="145"/>
        <v>1</v>
      </c>
      <c r="Q422" s="21">
        <v>1</v>
      </c>
      <c r="R422" s="27">
        <v>1</v>
      </c>
      <c r="S422" s="26">
        <f t="shared" si="161"/>
        <v>1</v>
      </c>
      <c r="T422" s="25">
        <f t="shared" si="147"/>
        <v>100</v>
      </c>
      <c r="U422" s="28">
        <f t="shared" si="148"/>
        <v>96.92307692307692</v>
      </c>
      <c r="V422" s="8">
        <v>5</v>
      </c>
      <c r="W422" s="8">
        <v>5</v>
      </c>
      <c r="X422" s="29">
        <v>100</v>
      </c>
      <c r="Y422" s="21">
        <v>1.2000000000000002</v>
      </c>
      <c r="Z422" s="21">
        <v>1.2000000000000002</v>
      </c>
      <c r="AA422" s="29">
        <f t="shared" si="149"/>
        <v>100</v>
      </c>
      <c r="AB422" s="30">
        <f t="shared" si="150"/>
        <v>100</v>
      </c>
      <c r="AC422" s="8">
        <v>0</v>
      </c>
      <c r="AD422" s="8">
        <v>5</v>
      </c>
      <c r="AE422" s="31">
        <f t="shared" si="151"/>
        <v>0</v>
      </c>
      <c r="AF422" s="8">
        <v>0</v>
      </c>
      <c r="AG422" s="8">
        <v>3</v>
      </c>
      <c r="AH422" s="31">
        <f>AF422*100/3</f>
        <v>0</v>
      </c>
      <c r="AI422" s="32">
        <v>1</v>
      </c>
      <c r="AJ422" s="32">
        <v>1</v>
      </c>
      <c r="AK422" s="31">
        <f t="shared" si="152"/>
        <v>100</v>
      </c>
      <c r="AL422" s="33">
        <f t="shared" si="153"/>
        <v>30</v>
      </c>
      <c r="AM422" s="21">
        <v>1.2000000000000002</v>
      </c>
      <c r="AN422" s="21">
        <v>1.2000000000000002</v>
      </c>
      <c r="AO422" s="34">
        <f t="shared" si="154"/>
        <v>100</v>
      </c>
      <c r="AP422" s="21">
        <v>1.2000000000000002</v>
      </c>
      <c r="AQ422" s="21">
        <v>1.2000000000000002</v>
      </c>
      <c r="AR422" s="34">
        <f t="shared" si="155"/>
        <v>100</v>
      </c>
      <c r="AS422" s="21">
        <v>1.2000000000000002</v>
      </c>
      <c r="AT422" s="21">
        <v>1.2000000000000002</v>
      </c>
      <c r="AU422" s="34">
        <f t="shared" si="162"/>
        <v>100</v>
      </c>
      <c r="AV422" s="35">
        <f t="shared" si="163"/>
        <v>100</v>
      </c>
      <c r="AW422" s="27">
        <v>1.2000000000000002</v>
      </c>
      <c r="AX422" s="21">
        <v>1.2000000000000002</v>
      </c>
      <c r="AY422" s="36">
        <f t="shared" si="139"/>
        <v>100</v>
      </c>
      <c r="AZ422" s="21">
        <v>1.2000000000000002</v>
      </c>
      <c r="BA422" s="21">
        <v>1.2000000000000002</v>
      </c>
      <c r="BB422" s="36">
        <f t="shared" si="158"/>
        <v>100</v>
      </c>
      <c r="BC422" s="21">
        <v>1.2000000000000002</v>
      </c>
      <c r="BD422" s="21">
        <v>1.2000000000000002</v>
      </c>
      <c r="BE422" s="36">
        <f t="shared" si="140"/>
        <v>100</v>
      </c>
      <c r="BF422" s="37">
        <f t="shared" si="159"/>
        <v>100</v>
      </c>
      <c r="BG422" s="6">
        <f t="shared" si="160"/>
        <v>85.384615384615387</v>
      </c>
    </row>
    <row r="423" spans="1:245" ht="15.75">
      <c r="A423" s="39"/>
      <c r="B423" s="4" t="s">
        <v>285</v>
      </c>
      <c r="C423" s="21">
        <v>16.400000000000002</v>
      </c>
      <c r="D423" s="8">
        <v>19</v>
      </c>
      <c r="E423" s="8">
        <v>19</v>
      </c>
      <c r="F423" s="22">
        <f t="shared" si="141"/>
        <v>1</v>
      </c>
      <c r="G423" s="8">
        <v>39</v>
      </c>
      <c r="H423" s="8">
        <v>39</v>
      </c>
      <c r="I423" s="23">
        <f t="shared" si="142"/>
        <v>1</v>
      </c>
      <c r="J423" s="24">
        <f t="shared" si="143"/>
        <v>100</v>
      </c>
      <c r="K423" s="8">
        <v>4</v>
      </c>
      <c r="L423" s="8">
        <v>4</v>
      </c>
      <c r="M423" s="25">
        <f t="shared" si="144"/>
        <v>100</v>
      </c>
      <c r="N423" s="21">
        <v>12.52777777777778</v>
      </c>
      <c r="O423" s="21">
        <v>13.666666666666668</v>
      </c>
      <c r="P423" s="26">
        <f t="shared" si="145"/>
        <v>0.91666666666666674</v>
      </c>
      <c r="Q423" s="21">
        <v>10.744827586206899</v>
      </c>
      <c r="R423" s="27">
        <v>10.744827586206899</v>
      </c>
      <c r="S423" s="26">
        <f t="shared" si="161"/>
        <v>1</v>
      </c>
      <c r="T423" s="25">
        <f t="shared" si="147"/>
        <v>95.833333333333343</v>
      </c>
      <c r="U423" s="28">
        <f t="shared" si="148"/>
        <v>98.333333333333343</v>
      </c>
      <c r="V423" s="8">
        <v>5</v>
      </c>
      <c r="W423" s="8">
        <v>5</v>
      </c>
      <c r="X423" s="29">
        <v>100</v>
      </c>
      <c r="Y423" s="21">
        <v>16.400000000000002</v>
      </c>
      <c r="Z423" s="21">
        <v>16.400000000000002</v>
      </c>
      <c r="AA423" s="29">
        <f t="shared" si="149"/>
        <v>100</v>
      </c>
      <c r="AB423" s="30">
        <f t="shared" si="150"/>
        <v>100</v>
      </c>
      <c r="AC423" s="8">
        <v>1</v>
      </c>
      <c r="AD423" s="8">
        <v>5</v>
      </c>
      <c r="AE423" s="31">
        <f t="shared" si="151"/>
        <v>20</v>
      </c>
      <c r="AF423" s="8">
        <v>1</v>
      </c>
      <c r="AG423" s="8">
        <v>3</v>
      </c>
      <c r="AH423" s="31">
        <v>30</v>
      </c>
      <c r="AI423" s="32">
        <v>1</v>
      </c>
      <c r="AJ423" s="32">
        <v>1</v>
      </c>
      <c r="AK423" s="31">
        <f t="shared" si="152"/>
        <v>100</v>
      </c>
      <c r="AL423" s="33">
        <f t="shared" si="153"/>
        <v>48</v>
      </c>
      <c r="AM423" s="21">
        <v>16.400000000000002</v>
      </c>
      <c r="AN423" s="21">
        <v>16.400000000000002</v>
      </c>
      <c r="AO423" s="34">
        <f t="shared" si="154"/>
        <v>100</v>
      </c>
      <c r="AP423" s="21">
        <v>16.400000000000002</v>
      </c>
      <c r="AQ423" s="21">
        <v>16.400000000000002</v>
      </c>
      <c r="AR423" s="34">
        <f t="shared" si="155"/>
        <v>100</v>
      </c>
      <c r="AS423" s="21">
        <v>13.572413793103451</v>
      </c>
      <c r="AT423" s="21">
        <v>13.572413793103451</v>
      </c>
      <c r="AU423" s="34">
        <f t="shared" si="162"/>
        <v>100</v>
      </c>
      <c r="AV423" s="35">
        <f t="shared" si="163"/>
        <v>100</v>
      </c>
      <c r="AW423" s="27">
        <v>15.814285714285717</v>
      </c>
      <c r="AX423" s="21">
        <v>16.400000000000002</v>
      </c>
      <c r="AY423" s="36">
        <f t="shared" si="139"/>
        <v>96.428571428571431</v>
      </c>
      <c r="AZ423" s="21">
        <v>16.400000000000002</v>
      </c>
      <c r="BA423" s="21">
        <v>16.400000000000002</v>
      </c>
      <c r="BB423" s="36">
        <f t="shared" si="158"/>
        <v>100</v>
      </c>
      <c r="BC423" s="21">
        <v>16.400000000000002</v>
      </c>
      <c r="BD423" s="21">
        <v>16.400000000000002</v>
      </c>
      <c r="BE423" s="36">
        <f t="shared" si="140"/>
        <v>100</v>
      </c>
      <c r="BF423" s="37">
        <f t="shared" si="159"/>
        <v>98.928571428571431</v>
      </c>
      <c r="BG423" s="6">
        <f t="shared" si="160"/>
        <v>89.052380952380958</v>
      </c>
    </row>
    <row r="424" spans="1:245" ht="15.75">
      <c r="A424" s="39"/>
      <c r="B424" s="4" t="s">
        <v>321</v>
      </c>
      <c r="C424" s="21">
        <v>16.8</v>
      </c>
      <c r="D424" s="8">
        <v>21</v>
      </c>
      <c r="E424" s="8">
        <v>21</v>
      </c>
      <c r="F424" s="22">
        <f t="shared" si="141"/>
        <v>1</v>
      </c>
      <c r="G424" s="8">
        <v>39</v>
      </c>
      <c r="H424" s="8">
        <v>39</v>
      </c>
      <c r="I424" s="23">
        <f t="shared" si="142"/>
        <v>1</v>
      </c>
      <c r="J424" s="24">
        <f t="shared" si="143"/>
        <v>100</v>
      </c>
      <c r="K424" s="8">
        <v>4</v>
      </c>
      <c r="L424" s="8">
        <v>4</v>
      </c>
      <c r="M424" s="25">
        <f t="shared" si="144"/>
        <v>100</v>
      </c>
      <c r="N424" s="21">
        <v>15.272727272727273</v>
      </c>
      <c r="O424" s="21">
        <v>15.272727272727273</v>
      </c>
      <c r="P424" s="26">
        <f t="shared" si="145"/>
        <v>1</v>
      </c>
      <c r="Q424" s="21">
        <v>15.272727272727273</v>
      </c>
      <c r="R424" s="27">
        <v>15.272727272727273</v>
      </c>
      <c r="S424" s="26">
        <f t="shared" si="161"/>
        <v>1</v>
      </c>
      <c r="T424" s="25">
        <f t="shared" si="147"/>
        <v>100</v>
      </c>
      <c r="U424" s="28">
        <f t="shared" si="148"/>
        <v>100</v>
      </c>
      <c r="V424" s="8">
        <v>5</v>
      </c>
      <c r="W424" s="8">
        <v>5</v>
      </c>
      <c r="X424" s="29">
        <v>100</v>
      </c>
      <c r="Y424" s="21">
        <v>16.8</v>
      </c>
      <c r="Z424" s="21">
        <v>16.8</v>
      </c>
      <c r="AA424" s="29">
        <f t="shared" si="149"/>
        <v>100</v>
      </c>
      <c r="AB424" s="30">
        <f t="shared" si="150"/>
        <v>100</v>
      </c>
      <c r="AC424" s="8">
        <v>0</v>
      </c>
      <c r="AD424" s="8">
        <v>5</v>
      </c>
      <c r="AE424" s="31">
        <f t="shared" si="151"/>
        <v>0</v>
      </c>
      <c r="AF424" s="8">
        <v>1</v>
      </c>
      <c r="AG424" s="8">
        <v>3</v>
      </c>
      <c r="AH424" s="31">
        <v>30</v>
      </c>
      <c r="AI424" s="32">
        <v>2</v>
      </c>
      <c r="AJ424" s="32">
        <v>3</v>
      </c>
      <c r="AK424" s="31">
        <f t="shared" si="152"/>
        <v>66.666666666666657</v>
      </c>
      <c r="AL424" s="33">
        <f t="shared" si="153"/>
        <v>31.999999999999996</v>
      </c>
      <c r="AM424" s="21">
        <v>16.8</v>
      </c>
      <c r="AN424" s="21">
        <v>16.8</v>
      </c>
      <c r="AO424" s="34">
        <f t="shared" si="154"/>
        <v>100</v>
      </c>
      <c r="AP424" s="21">
        <v>16.8</v>
      </c>
      <c r="AQ424" s="21">
        <v>16.8</v>
      </c>
      <c r="AR424" s="34">
        <f t="shared" si="155"/>
        <v>100</v>
      </c>
      <c r="AS424" s="21">
        <v>14.50909090909091</v>
      </c>
      <c r="AT424" s="21">
        <v>14.50909090909091</v>
      </c>
      <c r="AU424" s="34">
        <f t="shared" si="162"/>
        <v>100</v>
      </c>
      <c r="AV424" s="35">
        <f t="shared" si="163"/>
        <v>100</v>
      </c>
      <c r="AW424" s="27">
        <v>16.8</v>
      </c>
      <c r="AX424" s="21">
        <v>16.8</v>
      </c>
      <c r="AY424" s="36">
        <f t="shared" si="139"/>
        <v>100</v>
      </c>
      <c r="AZ424" s="21">
        <v>16.8</v>
      </c>
      <c r="BA424" s="21">
        <v>16.8</v>
      </c>
      <c r="BB424" s="36">
        <f t="shared" si="158"/>
        <v>100</v>
      </c>
      <c r="BC424" s="21">
        <v>16.8</v>
      </c>
      <c r="BD424" s="21">
        <v>16.8</v>
      </c>
      <c r="BE424" s="36">
        <f t="shared" si="140"/>
        <v>100</v>
      </c>
      <c r="BF424" s="37">
        <f t="shared" si="159"/>
        <v>100</v>
      </c>
      <c r="BG424" s="6">
        <f t="shared" si="160"/>
        <v>86.4</v>
      </c>
    </row>
    <row r="425" spans="1:245" ht="15.75">
      <c r="A425" s="39"/>
      <c r="B425" s="4" t="s">
        <v>424</v>
      </c>
      <c r="C425" s="21">
        <v>44.800000000000004</v>
      </c>
      <c r="D425" s="8">
        <v>16</v>
      </c>
      <c r="E425" s="8">
        <v>16</v>
      </c>
      <c r="F425" s="22">
        <f t="shared" si="141"/>
        <v>1</v>
      </c>
      <c r="G425" s="8">
        <v>39</v>
      </c>
      <c r="H425" s="8">
        <v>39</v>
      </c>
      <c r="I425" s="23">
        <f t="shared" si="142"/>
        <v>1</v>
      </c>
      <c r="J425" s="24">
        <f t="shared" si="143"/>
        <v>100</v>
      </c>
      <c r="K425" s="8">
        <v>4</v>
      </c>
      <c r="L425" s="8">
        <v>4</v>
      </c>
      <c r="M425" s="25">
        <f t="shared" si="144"/>
        <v>100</v>
      </c>
      <c r="N425" s="21">
        <v>35.65649717514124</v>
      </c>
      <c r="O425" s="21">
        <v>37.206779661016952</v>
      </c>
      <c r="P425" s="26">
        <f t="shared" si="145"/>
        <v>0.95833333333333315</v>
      </c>
      <c r="Q425" s="21">
        <v>26.971854613233926</v>
      </c>
      <c r="R425" s="27">
        <v>29.35172413793104</v>
      </c>
      <c r="S425" s="26">
        <f t="shared" si="161"/>
        <v>0.91891891891891886</v>
      </c>
      <c r="T425" s="25">
        <f t="shared" si="147"/>
        <v>93.862612612612594</v>
      </c>
      <c r="U425" s="28">
        <f t="shared" si="148"/>
        <v>97.545045045045043</v>
      </c>
      <c r="V425" s="8">
        <v>5</v>
      </c>
      <c r="W425" s="8">
        <v>5</v>
      </c>
      <c r="X425" s="29">
        <v>100</v>
      </c>
      <c r="Y425" s="21">
        <v>40.084210526315793</v>
      </c>
      <c r="Z425" s="21">
        <v>44.800000000000004</v>
      </c>
      <c r="AA425" s="29">
        <f t="shared" si="149"/>
        <v>89.473684210526315</v>
      </c>
      <c r="AB425" s="30">
        <f t="shared" si="150"/>
        <v>94.73684210526315</v>
      </c>
      <c r="AC425" s="8">
        <v>1</v>
      </c>
      <c r="AD425" s="8">
        <v>5</v>
      </c>
      <c r="AE425" s="31">
        <f t="shared" si="151"/>
        <v>20</v>
      </c>
      <c r="AF425" s="8">
        <v>1</v>
      </c>
      <c r="AG425" s="8">
        <v>3</v>
      </c>
      <c r="AH425" s="31">
        <v>30</v>
      </c>
      <c r="AI425" s="32">
        <v>2</v>
      </c>
      <c r="AJ425" s="32">
        <v>2</v>
      </c>
      <c r="AK425" s="31">
        <f t="shared" si="152"/>
        <v>100</v>
      </c>
      <c r="AL425" s="33">
        <f t="shared" si="153"/>
        <v>48</v>
      </c>
      <c r="AM425" s="21">
        <v>44.800000000000004</v>
      </c>
      <c r="AN425" s="21">
        <v>44.800000000000004</v>
      </c>
      <c r="AO425" s="34">
        <f t="shared" si="154"/>
        <v>100</v>
      </c>
      <c r="AP425" s="21">
        <v>44</v>
      </c>
      <c r="AQ425" s="21">
        <v>44.800000000000004</v>
      </c>
      <c r="AR425" s="34">
        <f t="shared" si="155"/>
        <v>98.214285714285708</v>
      </c>
      <c r="AS425" s="21">
        <v>27.200000000000006</v>
      </c>
      <c r="AT425" s="21">
        <v>27.200000000000006</v>
      </c>
      <c r="AU425" s="34">
        <f t="shared" si="162"/>
        <v>100</v>
      </c>
      <c r="AV425" s="35">
        <f t="shared" si="163"/>
        <v>99.285714285714278</v>
      </c>
      <c r="AW425" s="27">
        <v>43.2</v>
      </c>
      <c r="AX425" s="21">
        <v>44.800000000000004</v>
      </c>
      <c r="AY425" s="36">
        <f t="shared" si="139"/>
        <v>96.428571428571431</v>
      </c>
      <c r="AZ425" s="21">
        <v>41.600000000000009</v>
      </c>
      <c r="BA425" s="21">
        <v>44.800000000000004</v>
      </c>
      <c r="BB425" s="36">
        <f t="shared" si="158"/>
        <v>92.857142857142875</v>
      </c>
      <c r="BC425" s="21">
        <v>40.800000000000004</v>
      </c>
      <c r="BD425" s="21">
        <v>44.800000000000004</v>
      </c>
      <c r="BE425" s="36">
        <f t="shared" si="140"/>
        <v>91.071428571428569</v>
      </c>
      <c r="BF425" s="37">
        <f t="shared" si="159"/>
        <v>93.035714285714278</v>
      </c>
      <c r="BG425" s="6">
        <f t="shared" si="160"/>
        <v>86.520663144347353</v>
      </c>
    </row>
    <row r="426" spans="1:245" ht="15.75">
      <c r="A426" s="39"/>
      <c r="B426" s="4" t="s">
        <v>393</v>
      </c>
      <c r="C426" s="21">
        <v>28.8</v>
      </c>
      <c r="D426" s="8">
        <v>21</v>
      </c>
      <c r="E426" s="8">
        <v>21</v>
      </c>
      <c r="F426" s="22">
        <f t="shared" si="141"/>
        <v>1</v>
      </c>
      <c r="G426" s="8">
        <v>39</v>
      </c>
      <c r="H426" s="8">
        <v>39</v>
      </c>
      <c r="I426" s="23">
        <f t="shared" si="142"/>
        <v>1</v>
      </c>
      <c r="J426" s="24">
        <f t="shared" si="143"/>
        <v>100</v>
      </c>
      <c r="K426" s="8">
        <v>4</v>
      </c>
      <c r="L426" s="8">
        <v>4</v>
      </c>
      <c r="M426" s="25">
        <f t="shared" si="144"/>
        <v>100</v>
      </c>
      <c r="N426" s="21">
        <v>27.460465116279071</v>
      </c>
      <c r="O426" s="21">
        <v>27.460465116279071</v>
      </c>
      <c r="P426" s="26">
        <f t="shared" si="145"/>
        <v>1</v>
      </c>
      <c r="Q426" s="21">
        <v>22.772093023255813</v>
      </c>
      <c r="R426" s="27">
        <v>22.772093023255813</v>
      </c>
      <c r="S426" s="26">
        <f t="shared" si="161"/>
        <v>1</v>
      </c>
      <c r="T426" s="25">
        <f t="shared" si="147"/>
        <v>100</v>
      </c>
      <c r="U426" s="28">
        <f t="shared" si="148"/>
        <v>100</v>
      </c>
      <c r="V426" s="8">
        <v>5</v>
      </c>
      <c r="W426" s="8">
        <v>5</v>
      </c>
      <c r="X426" s="29">
        <v>100</v>
      </c>
      <c r="Y426" s="21">
        <v>26.790697674418606</v>
      </c>
      <c r="Z426" s="21">
        <v>28.8</v>
      </c>
      <c r="AA426" s="29">
        <f t="shared" si="149"/>
        <v>93.023255813953483</v>
      </c>
      <c r="AB426" s="30">
        <f t="shared" si="150"/>
        <v>96.511627906976742</v>
      </c>
      <c r="AC426" s="8">
        <v>0</v>
      </c>
      <c r="AD426" s="8">
        <v>5</v>
      </c>
      <c r="AE426" s="31">
        <f t="shared" si="151"/>
        <v>0</v>
      </c>
      <c r="AF426" s="8">
        <v>1</v>
      </c>
      <c r="AG426" s="8">
        <v>3</v>
      </c>
      <c r="AH426" s="31">
        <v>30</v>
      </c>
      <c r="AI426" s="32">
        <v>1</v>
      </c>
      <c r="AJ426" s="32">
        <v>1</v>
      </c>
      <c r="AK426" s="31">
        <f t="shared" si="152"/>
        <v>100</v>
      </c>
      <c r="AL426" s="33">
        <f t="shared" si="153"/>
        <v>42</v>
      </c>
      <c r="AM426" s="21">
        <v>27.460465116279071</v>
      </c>
      <c r="AN426" s="21">
        <v>28.8</v>
      </c>
      <c r="AO426" s="34">
        <f t="shared" si="154"/>
        <v>95.348837209302332</v>
      </c>
      <c r="AP426" s="21">
        <v>28.8</v>
      </c>
      <c r="AQ426" s="21">
        <v>28.8</v>
      </c>
      <c r="AR426" s="34">
        <f t="shared" si="155"/>
        <v>100</v>
      </c>
      <c r="AS426" s="21">
        <v>19.885714285714286</v>
      </c>
      <c r="AT426" s="21">
        <v>20.571428571428573</v>
      </c>
      <c r="AU426" s="34">
        <f t="shared" si="162"/>
        <v>96.666666666666657</v>
      </c>
      <c r="AV426" s="35">
        <f t="shared" si="163"/>
        <v>97.472868217054256</v>
      </c>
      <c r="AW426" s="27">
        <v>28.114285714285714</v>
      </c>
      <c r="AX426" s="21">
        <v>28.8</v>
      </c>
      <c r="AY426" s="36">
        <f t="shared" si="139"/>
        <v>97.61904761904762</v>
      </c>
      <c r="AZ426" s="21">
        <v>28.8</v>
      </c>
      <c r="BA426" s="21">
        <v>28.8</v>
      </c>
      <c r="BB426" s="36">
        <f t="shared" si="158"/>
        <v>100</v>
      </c>
      <c r="BC426" s="21">
        <v>28.114285714285714</v>
      </c>
      <c r="BD426" s="21">
        <v>28.8</v>
      </c>
      <c r="BE426" s="36">
        <f t="shared" si="140"/>
        <v>97.61904761904762</v>
      </c>
      <c r="BF426" s="37">
        <f t="shared" si="159"/>
        <v>98.095238095238102</v>
      </c>
      <c r="BG426" s="6">
        <f t="shared" si="160"/>
        <v>86.815946843853823</v>
      </c>
    </row>
    <row r="427" spans="1:245" ht="15.75">
      <c r="A427" s="39"/>
      <c r="B427" s="4" t="s">
        <v>421</v>
      </c>
      <c r="C427" s="21">
        <v>54.800000000000004</v>
      </c>
      <c r="D427" s="8">
        <v>21</v>
      </c>
      <c r="E427" s="8">
        <v>21</v>
      </c>
      <c r="F427" s="22">
        <f t="shared" si="141"/>
        <v>1</v>
      </c>
      <c r="G427" s="8">
        <v>39</v>
      </c>
      <c r="H427" s="8">
        <v>39</v>
      </c>
      <c r="I427" s="23">
        <f t="shared" si="142"/>
        <v>1</v>
      </c>
      <c r="J427" s="24">
        <f t="shared" si="143"/>
        <v>100</v>
      </c>
      <c r="K427" s="8">
        <v>4</v>
      </c>
      <c r="L427" s="8">
        <v>4</v>
      </c>
      <c r="M427" s="25">
        <f t="shared" si="144"/>
        <v>100</v>
      </c>
      <c r="N427" s="21">
        <v>52.06</v>
      </c>
      <c r="O427" s="21">
        <v>52.06</v>
      </c>
      <c r="P427" s="26">
        <f t="shared" si="145"/>
        <v>1</v>
      </c>
      <c r="Q427" s="21">
        <v>31.053333333333335</v>
      </c>
      <c r="R427" s="27">
        <v>32.880000000000003</v>
      </c>
      <c r="S427" s="26">
        <f t="shared" si="161"/>
        <v>0.94444444444444442</v>
      </c>
      <c r="T427" s="25">
        <f t="shared" si="147"/>
        <v>97.222222222222214</v>
      </c>
      <c r="U427" s="28">
        <f t="shared" si="148"/>
        <v>98.888888888888886</v>
      </c>
      <c r="V427" s="8">
        <v>5</v>
      </c>
      <c r="W427" s="8">
        <v>5</v>
      </c>
      <c r="X427" s="29">
        <v>100</v>
      </c>
      <c r="Y427" s="21">
        <v>53.88666666666667</v>
      </c>
      <c r="Z427" s="21">
        <v>54.800000000000004</v>
      </c>
      <c r="AA427" s="29">
        <f t="shared" si="149"/>
        <v>98.333333333333329</v>
      </c>
      <c r="AB427" s="30">
        <f t="shared" si="150"/>
        <v>99.166666666666657</v>
      </c>
      <c r="AC427" s="8">
        <v>0</v>
      </c>
      <c r="AD427" s="8">
        <v>5</v>
      </c>
      <c r="AE427" s="31">
        <f t="shared" si="151"/>
        <v>0</v>
      </c>
      <c r="AF427" s="8">
        <v>0</v>
      </c>
      <c r="AG427" s="8">
        <v>3</v>
      </c>
      <c r="AH427" s="31">
        <f>AF427*100/3</f>
        <v>0</v>
      </c>
      <c r="AI427" s="32">
        <v>5</v>
      </c>
      <c r="AJ427" s="32">
        <v>5</v>
      </c>
      <c r="AK427" s="31">
        <f t="shared" si="152"/>
        <v>100</v>
      </c>
      <c r="AL427" s="33">
        <f t="shared" si="153"/>
        <v>30</v>
      </c>
      <c r="AM427" s="21">
        <v>54.800000000000004</v>
      </c>
      <c r="AN427" s="21">
        <v>54.800000000000004</v>
      </c>
      <c r="AO427" s="34">
        <f t="shared" si="154"/>
        <v>100</v>
      </c>
      <c r="AP427" s="21">
        <v>54.800000000000004</v>
      </c>
      <c r="AQ427" s="21">
        <v>54.800000000000004</v>
      </c>
      <c r="AR427" s="34">
        <f t="shared" si="155"/>
        <v>100</v>
      </c>
      <c r="AS427" s="21">
        <v>48.29830508474577</v>
      </c>
      <c r="AT427" s="21">
        <v>48.29830508474577</v>
      </c>
      <c r="AU427" s="34">
        <f t="shared" si="162"/>
        <v>100</v>
      </c>
      <c r="AV427" s="35">
        <f t="shared" si="163"/>
        <v>100</v>
      </c>
      <c r="AW427" s="27">
        <v>53.871186440677974</v>
      </c>
      <c r="AX427" s="21">
        <v>54.800000000000004</v>
      </c>
      <c r="AY427" s="36">
        <f t="shared" si="139"/>
        <v>98.305084745762713</v>
      </c>
      <c r="AZ427" s="21">
        <v>54.800000000000004</v>
      </c>
      <c r="BA427" s="21">
        <v>54.800000000000004</v>
      </c>
      <c r="BB427" s="36">
        <f t="shared" si="158"/>
        <v>100</v>
      </c>
      <c r="BC427" s="21">
        <v>54.800000000000004</v>
      </c>
      <c r="BD427" s="21">
        <v>54.800000000000004</v>
      </c>
      <c r="BE427" s="36">
        <f t="shared" si="140"/>
        <v>100</v>
      </c>
      <c r="BF427" s="37">
        <f t="shared" si="159"/>
        <v>99.491525423728817</v>
      </c>
      <c r="BG427" s="6">
        <f t="shared" si="160"/>
        <v>85.509416195856872</v>
      </c>
    </row>
    <row r="428" spans="1:245" s="45" customFormat="1" ht="15.75">
      <c r="A428" s="39"/>
      <c r="B428" s="4" t="s">
        <v>421</v>
      </c>
      <c r="C428" s="21">
        <v>110.4</v>
      </c>
      <c r="D428" s="8">
        <v>21</v>
      </c>
      <c r="E428" s="8">
        <v>21</v>
      </c>
      <c r="F428" s="22">
        <f t="shared" si="141"/>
        <v>1</v>
      </c>
      <c r="G428" s="8">
        <v>39</v>
      </c>
      <c r="H428" s="8">
        <v>39</v>
      </c>
      <c r="I428" s="23">
        <f t="shared" si="142"/>
        <v>1</v>
      </c>
      <c r="J428" s="24">
        <f t="shared" si="143"/>
        <v>100</v>
      </c>
      <c r="K428" s="8">
        <v>4</v>
      </c>
      <c r="L428" s="8">
        <v>4</v>
      </c>
      <c r="M428" s="25">
        <f t="shared" si="144"/>
        <v>100</v>
      </c>
      <c r="N428" s="21">
        <v>107.41621621621621</v>
      </c>
      <c r="O428" s="21">
        <v>107.41621621621621</v>
      </c>
      <c r="P428" s="26">
        <f t="shared" si="145"/>
        <v>1</v>
      </c>
      <c r="Q428" s="21">
        <v>100.63113006396588</v>
      </c>
      <c r="R428" s="27">
        <v>101.38775510204081</v>
      </c>
      <c r="S428" s="26">
        <f t="shared" si="161"/>
        <v>0.9925373134328358</v>
      </c>
      <c r="T428" s="25">
        <f t="shared" si="147"/>
        <v>99.626865671641781</v>
      </c>
      <c r="U428" s="28">
        <f t="shared" si="148"/>
        <v>99.850746268656707</v>
      </c>
      <c r="V428" s="8">
        <v>5</v>
      </c>
      <c r="W428" s="8">
        <v>5</v>
      </c>
      <c r="X428" s="29">
        <v>100</v>
      </c>
      <c r="Y428" s="21">
        <v>108.10000000000001</v>
      </c>
      <c r="Z428" s="21">
        <v>110.4</v>
      </c>
      <c r="AA428" s="29">
        <f t="shared" si="149"/>
        <v>97.916666666666671</v>
      </c>
      <c r="AB428" s="30">
        <f t="shared" si="150"/>
        <v>98.958333333333343</v>
      </c>
      <c r="AC428" s="8">
        <v>0</v>
      </c>
      <c r="AD428" s="8">
        <v>5</v>
      </c>
      <c r="AE428" s="31">
        <f t="shared" si="151"/>
        <v>0</v>
      </c>
      <c r="AF428" s="8">
        <v>2</v>
      </c>
      <c r="AG428" s="8">
        <v>3</v>
      </c>
      <c r="AH428" s="31">
        <v>60</v>
      </c>
      <c r="AI428" s="32">
        <v>2</v>
      </c>
      <c r="AJ428" s="32">
        <v>2</v>
      </c>
      <c r="AK428" s="31">
        <f t="shared" si="152"/>
        <v>100</v>
      </c>
      <c r="AL428" s="33">
        <f t="shared" si="153"/>
        <v>54</v>
      </c>
      <c r="AM428" s="21">
        <v>109.62797202797204</v>
      </c>
      <c r="AN428" s="21">
        <v>110.4</v>
      </c>
      <c r="AO428" s="34">
        <f t="shared" si="154"/>
        <v>99.300699300699307</v>
      </c>
      <c r="AP428" s="21">
        <v>109.62797202797204</v>
      </c>
      <c r="AQ428" s="21">
        <v>110.4</v>
      </c>
      <c r="AR428" s="34">
        <f t="shared" si="155"/>
        <v>99.300699300699307</v>
      </c>
      <c r="AS428" s="21">
        <v>104.22377622377621</v>
      </c>
      <c r="AT428" s="21">
        <v>104.22377622377621</v>
      </c>
      <c r="AU428" s="34">
        <f t="shared" si="162"/>
        <v>100</v>
      </c>
      <c r="AV428" s="35">
        <f t="shared" si="163"/>
        <v>99.440559440559454</v>
      </c>
      <c r="AW428" s="27">
        <v>109.62797202797204</v>
      </c>
      <c r="AX428" s="21">
        <v>110.4</v>
      </c>
      <c r="AY428" s="36">
        <f t="shared" si="139"/>
        <v>99.300699300699307</v>
      </c>
      <c r="AZ428" s="21">
        <v>108.08391608391609</v>
      </c>
      <c r="BA428" s="21">
        <v>110.4</v>
      </c>
      <c r="BB428" s="36">
        <f t="shared" si="158"/>
        <v>97.902097902097907</v>
      </c>
      <c r="BC428" s="21">
        <v>109.62797202797204</v>
      </c>
      <c r="BD428" s="21">
        <v>110.4</v>
      </c>
      <c r="BE428" s="36">
        <f t="shared" si="140"/>
        <v>99.300699300699307</v>
      </c>
      <c r="BF428" s="37">
        <f t="shared" si="159"/>
        <v>99.020979020979027</v>
      </c>
      <c r="BG428" s="6">
        <f t="shared" si="160"/>
        <v>90.254123612705712</v>
      </c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</row>
    <row r="429" spans="1:245" s="45" customFormat="1" ht="15.75">
      <c r="A429" s="39"/>
      <c r="B429" s="4" t="s">
        <v>391</v>
      </c>
      <c r="C429" s="21">
        <v>110</v>
      </c>
      <c r="D429" s="8">
        <v>21</v>
      </c>
      <c r="E429" s="8">
        <v>22</v>
      </c>
      <c r="F429" s="22">
        <f t="shared" si="141"/>
        <v>0.95454545454545459</v>
      </c>
      <c r="G429" s="8">
        <v>39</v>
      </c>
      <c r="H429" s="8">
        <v>39</v>
      </c>
      <c r="I429" s="23">
        <f t="shared" si="142"/>
        <v>1</v>
      </c>
      <c r="J429" s="24">
        <f t="shared" si="143"/>
        <v>97.727272727272734</v>
      </c>
      <c r="K429" s="8">
        <v>4</v>
      </c>
      <c r="L429" s="8">
        <v>4</v>
      </c>
      <c r="M429" s="25">
        <f t="shared" si="144"/>
        <v>100</v>
      </c>
      <c r="N429" s="21">
        <v>96.480446927374317</v>
      </c>
      <c r="O429" s="21">
        <v>100.16759776536314</v>
      </c>
      <c r="P429" s="26">
        <f t="shared" si="145"/>
        <v>0.96319018404907975</v>
      </c>
      <c r="Q429" s="21">
        <v>71.284916201117312</v>
      </c>
      <c r="R429" s="27">
        <v>78.044692737430168</v>
      </c>
      <c r="S429" s="26">
        <f t="shared" si="161"/>
        <v>0.91338582677165348</v>
      </c>
      <c r="T429" s="25">
        <f t="shared" si="147"/>
        <v>93.828800541036657</v>
      </c>
      <c r="U429" s="28">
        <f t="shared" si="148"/>
        <v>96.849702034596476</v>
      </c>
      <c r="V429" s="8">
        <v>5</v>
      </c>
      <c r="W429" s="8">
        <v>5</v>
      </c>
      <c r="X429" s="29">
        <v>100</v>
      </c>
      <c r="Y429" s="21">
        <v>90.224719101123597</v>
      </c>
      <c r="Z429" s="21">
        <v>110</v>
      </c>
      <c r="AA429" s="29">
        <f t="shared" si="149"/>
        <v>82.022471910112358</v>
      </c>
      <c r="AB429" s="30">
        <f t="shared" si="150"/>
        <v>91.011235955056179</v>
      </c>
      <c r="AC429" s="8">
        <v>0</v>
      </c>
      <c r="AD429" s="8">
        <v>5</v>
      </c>
      <c r="AE429" s="31">
        <f t="shared" si="151"/>
        <v>0</v>
      </c>
      <c r="AF429" s="8">
        <v>1</v>
      </c>
      <c r="AG429" s="8">
        <v>3</v>
      </c>
      <c r="AH429" s="31">
        <v>30</v>
      </c>
      <c r="AI429" s="32">
        <v>5</v>
      </c>
      <c r="AJ429" s="32">
        <v>5</v>
      </c>
      <c r="AK429" s="31">
        <f t="shared" si="152"/>
        <v>100</v>
      </c>
      <c r="AL429" s="33">
        <f t="shared" si="153"/>
        <v>42</v>
      </c>
      <c r="AM429" s="21">
        <v>105.67415730337079</v>
      </c>
      <c r="AN429" s="21">
        <v>110</v>
      </c>
      <c r="AO429" s="34">
        <f t="shared" si="154"/>
        <v>96.067415730337075</v>
      </c>
      <c r="AP429" s="21">
        <v>108.14606741573033</v>
      </c>
      <c r="AQ429" s="21">
        <v>110</v>
      </c>
      <c r="AR429" s="34">
        <f t="shared" si="155"/>
        <v>98.31460674157303</v>
      </c>
      <c r="AS429" s="21">
        <v>69.213483146067418</v>
      </c>
      <c r="AT429" s="21">
        <v>71.68539325842697</v>
      </c>
      <c r="AU429" s="34">
        <f t="shared" si="162"/>
        <v>96.551724137931032</v>
      </c>
      <c r="AV429" s="35">
        <f t="shared" si="163"/>
        <v>97.063153816350265</v>
      </c>
      <c r="AW429" s="27">
        <v>104.43820224719101</v>
      </c>
      <c r="AX429" s="21">
        <v>110</v>
      </c>
      <c r="AY429" s="36">
        <f t="shared" si="139"/>
        <v>94.943820224719104</v>
      </c>
      <c r="AZ429" s="21">
        <v>96.327683615819211</v>
      </c>
      <c r="BA429" s="21">
        <v>110</v>
      </c>
      <c r="BB429" s="36">
        <f t="shared" si="158"/>
        <v>87.570621468926561</v>
      </c>
      <c r="BC429" s="21">
        <v>103.125</v>
      </c>
      <c r="BD429" s="21">
        <v>110</v>
      </c>
      <c r="BE429" s="36">
        <f t="shared" si="140"/>
        <v>93.75</v>
      </c>
      <c r="BF429" s="37">
        <f t="shared" si="159"/>
        <v>92.872270361201046</v>
      </c>
      <c r="BG429" s="6">
        <f t="shared" si="160"/>
        <v>83.959272433440802</v>
      </c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</row>
    <row r="430" spans="1:245" ht="15.75">
      <c r="A430" s="39"/>
      <c r="B430" s="4" t="s">
        <v>431</v>
      </c>
      <c r="C430" s="21">
        <v>68</v>
      </c>
      <c r="D430" s="8">
        <v>16</v>
      </c>
      <c r="E430" s="8">
        <v>21</v>
      </c>
      <c r="F430" s="22">
        <f t="shared" si="141"/>
        <v>0.76190476190476186</v>
      </c>
      <c r="G430" s="8">
        <v>39</v>
      </c>
      <c r="H430" s="8">
        <v>39</v>
      </c>
      <c r="I430" s="23">
        <f t="shared" si="142"/>
        <v>1</v>
      </c>
      <c r="J430" s="24">
        <f t="shared" si="143"/>
        <v>88.095238095238088</v>
      </c>
      <c r="K430" s="8">
        <v>4</v>
      </c>
      <c r="L430" s="8">
        <v>4</v>
      </c>
      <c r="M430" s="25">
        <f t="shared" si="144"/>
        <v>100</v>
      </c>
      <c r="N430" s="21">
        <v>60.367346938775512</v>
      </c>
      <c r="O430" s="21">
        <v>61.061224489795919</v>
      </c>
      <c r="P430" s="26">
        <f t="shared" si="145"/>
        <v>0.98863636363636365</v>
      </c>
      <c r="Q430" s="21">
        <v>37.469387755102041</v>
      </c>
      <c r="R430" s="27">
        <v>39.551020408163261</v>
      </c>
      <c r="S430" s="26">
        <f t="shared" si="161"/>
        <v>0.94736842105263164</v>
      </c>
      <c r="T430" s="25">
        <f t="shared" si="147"/>
        <v>96.800239234449762</v>
      </c>
      <c r="U430" s="28">
        <f t="shared" si="148"/>
        <v>95.148667122351341</v>
      </c>
      <c r="V430" s="8">
        <v>5</v>
      </c>
      <c r="W430" s="8">
        <v>5</v>
      </c>
      <c r="X430" s="29">
        <v>100</v>
      </c>
      <c r="Y430" s="21">
        <v>59.673469387755098</v>
      </c>
      <c r="Z430" s="21">
        <v>68</v>
      </c>
      <c r="AA430" s="29">
        <f t="shared" si="149"/>
        <v>87.755102040816325</v>
      </c>
      <c r="AB430" s="30">
        <f t="shared" si="150"/>
        <v>93.877551020408163</v>
      </c>
      <c r="AC430" s="8">
        <v>0</v>
      </c>
      <c r="AD430" s="8">
        <v>5</v>
      </c>
      <c r="AE430" s="31">
        <f t="shared" si="151"/>
        <v>0</v>
      </c>
      <c r="AF430" s="8">
        <v>0</v>
      </c>
      <c r="AG430" s="8">
        <v>3</v>
      </c>
      <c r="AH430" s="31">
        <f>AF430*100/3</f>
        <v>0</v>
      </c>
      <c r="AI430" s="32">
        <v>2</v>
      </c>
      <c r="AJ430" s="32">
        <v>2</v>
      </c>
      <c r="AK430" s="31">
        <f t="shared" si="152"/>
        <v>100</v>
      </c>
      <c r="AL430" s="33">
        <f t="shared" si="153"/>
        <v>30</v>
      </c>
      <c r="AM430" s="21">
        <v>67.306122448979593</v>
      </c>
      <c r="AN430" s="21">
        <v>68</v>
      </c>
      <c r="AO430" s="34">
        <f t="shared" si="154"/>
        <v>98.979591836734699</v>
      </c>
      <c r="AP430" s="21">
        <v>67.306122448979593</v>
      </c>
      <c r="AQ430" s="21">
        <v>68</v>
      </c>
      <c r="AR430" s="34">
        <f t="shared" si="155"/>
        <v>98.979591836734699</v>
      </c>
      <c r="AS430" s="21">
        <v>41.632653061224495</v>
      </c>
      <c r="AT430" s="21">
        <v>42.326530612244902</v>
      </c>
      <c r="AU430" s="34">
        <f t="shared" si="162"/>
        <v>98.360655737704917</v>
      </c>
      <c r="AV430" s="35">
        <f t="shared" si="163"/>
        <v>98.855804616928751</v>
      </c>
      <c r="AW430" s="27">
        <v>66.612244897959187</v>
      </c>
      <c r="AX430" s="21">
        <v>68</v>
      </c>
      <c r="AY430" s="36">
        <f t="shared" si="139"/>
        <v>97.959183673469397</v>
      </c>
      <c r="AZ430" s="21">
        <v>64.530612244897952</v>
      </c>
      <c r="BA430" s="21">
        <v>68</v>
      </c>
      <c r="BB430" s="36">
        <f t="shared" si="158"/>
        <v>94.897959183673464</v>
      </c>
      <c r="BC430" s="21">
        <v>64.530612244897952</v>
      </c>
      <c r="BD430" s="21">
        <v>68</v>
      </c>
      <c r="BE430" s="36">
        <f t="shared" si="140"/>
        <v>94.897959183673464</v>
      </c>
      <c r="BF430" s="37">
        <f t="shared" si="159"/>
        <v>95.816326530612244</v>
      </c>
      <c r="BG430" s="6">
        <f t="shared" si="160"/>
        <v>82.739669858060097</v>
      </c>
    </row>
    <row r="431" spans="1:245" ht="15.75">
      <c r="A431" s="39"/>
      <c r="B431" s="4" t="s">
        <v>362</v>
      </c>
      <c r="C431" s="21">
        <v>48</v>
      </c>
      <c r="D431" s="8">
        <v>16</v>
      </c>
      <c r="E431" s="8">
        <v>18</v>
      </c>
      <c r="F431" s="22">
        <f t="shared" si="141"/>
        <v>0.88888888888888884</v>
      </c>
      <c r="G431" s="8">
        <v>37</v>
      </c>
      <c r="H431" s="8">
        <v>39</v>
      </c>
      <c r="I431" s="23">
        <f t="shared" si="142"/>
        <v>0.94871794871794868</v>
      </c>
      <c r="J431" s="24">
        <f t="shared" si="143"/>
        <v>91.880341880341874</v>
      </c>
      <c r="K431" s="8">
        <v>4</v>
      </c>
      <c r="L431" s="8">
        <v>4</v>
      </c>
      <c r="M431" s="25">
        <f t="shared" si="144"/>
        <v>100</v>
      </c>
      <c r="N431" s="21">
        <v>45.061224489795912</v>
      </c>
      <c r="O431" s="21">
        <v>47.020408163265301</v>
      </c>
      <c r="P431" s="26">
        <f t="shared" si="145"/>
        <v>0.95833333333333326</v>
      </c>
      <c r="Q431" s="21">
        <v>29.387755102040817</v>
      </c>
      <c r="R431" s="27">
        <v>29.387755102040817</v>
      </c>
      <c r="S431" s="26">
        <f t="shared" si="161"/>
        <v>1</v>
      </c>
      <c r="T431" s="25">
        <f t="shared" si="147"/>
        <v>97.916666666666657</v>
      </c>
      <c r="U431" s="28">
        <f t="shared" si="148"/>
        <v>96.730769230769226</v>
      </c>
      <c r="V431" s="8">
        <v>5</v>
      </c>
      <c r="W431" s="8">
        <v>5</v>
      </c>
      <c r="X431" s="29">
        <v>100</v>
      </c>
      <c r="Y431" s="21">
        <v>42.893617021276597</v>
      </c>
      <c r="Z431" s="21">
        <v>48</v>
      </c>
      <c r="AA431" s="29">
        <f t="shared" si="149"/>
        <v>89.361702127659584</v>
      </c>
      <c r="AB431" s="30">
        <f t="shared" si="150"/>
        <v>94.680851063829792</v>
      </c>
      <c r="AC431" s="8">
        <v>0</v>
      </c>
      <c r="AD431" s="8">
        <v>5</v>
      </c>
      <c r="AE431" s="31">
        <f t="shared" si="151"/>
        <v>0</v>
      </c>
      <c r="AF431" s="8">
        <v>1</v>
      </c>
      <c r="AG431" s="8">
        <v>3</v>
      </c>
      <c r="AH431" s="31">
        <v>30</v>
      </c>
      <c r="AI431" s="32">
        <v>1</v>
      </c>
      <c r="AJ431" s="32">
        <v>1</v>
      </c>
      <c r="AK431" s="31">
        <f t="shared" si="152"/>
        <v>100</v>
      </c>
      <c r="AL431" s="33">
        <f t="shared" si="153"/>
        <v>42</v>
      </c>
      <c r="AM431" s="21">
        <v>48</v>
      </c>
      <c r="AN431" s="21">
        <v>48</v>
      </c>
      <c r="AO431" s="34">
        <f t="shared" si="154"/>
        <v>100</v>
      </c>
      <c r="AP431" s="21">
        <v>46.978723404255319</v>
      </c>
      <c r="AQ431" s="21">
        <v>48</v>
      </c>
      <c r="AR431" s="34">
        <f t="shared" si="155"/>
        <v>97.872340425531917</v>
      </c>
      <c r="AS431" s="21">
        <v>29.617021276595743</v>
      </c>
      <c r="AT431" s="21">
        <v>29.617021276595743</v>
      </c>
      <c r="AU431" s="34">
        <f t="shared" si="162"/>
        <v>100</v>
      </c>
      <c r="AV431" s="35">
        <f t="shared" si="163"/>
        <v>99.148936170212778</v>
      </c>
      <c r="AW431" s="27">
        <v>46.978723404255319</v>
      </c>
      <c r="AX431" s="21">
        <v>48</v>
      </c>
      <c r="AY431" s="36">
        <f t="shared" si="139"/>
        <v>97.872340425531917</v>
      </c>
      <c r="AZ431" s="21">
        <v>43.914893617021271</v>
      </c>
      <c r="BA431" s="21">
        <v>48</v>
      </c>
      <c r="BB431" s="36">
        <f t="shared" si="158"/>
        <v>91.489361702127653</v>
      </c>
      <c r="BC431" s="21">
        <v>46.95652173913043</v>
      </c>
      <c r="BD431" s="21">
        <v>48</v>
      </c>
      <c r="BE431" s="36">
        <f t="shared" si="140"/>
        <v>97.826086956521735</v>
      </c>
      <c r="BF431" s="37">
        <f t="shared" si="159"/>
        <v>96.572617946345972</v>
      </c>
      <c r="BG431" s="6">
        <f t="shared" si="160"/>
        <v>85.826634882231559</v>
      </c>
    </row>
    <row r="432" spans="1:245" s="39" customFormat="1" ht="15.75">
      <c r="B432" s="4" t="s">
        <v>461</v>
      </c>
      <c r="C432" s="21">
        <v>62.800000000000004</v>
      </c>
      <c r="D432" s="8">
        <v>16</v>
      </c>
      <c r="E432" s="8">
        <v>21</v>
      </c>
      <c r="F432" s="22">
        <f t="shared" si="141"/>
        <v>0.76190476190476186</v>
      </c>
      <c r="G432" s="8">
        <v>39</v>
      </c>
      <c r="H432" s="8">
        <v>39</v>
      </c>
      <c r="I432" s="23">
        <f t="shared" si="142"/>
        <v>1</v>
      </c>
      <c r="J432" s="24">
        <f t="shared" si="143"/>
        <v>88.095238095238088</v>
      </c>
      <c r="K432" s="8">
        <v>4</v>
      </c>
      <c r="L432" s="8">
        <v>4</v>
      </c>
      <c r="M432" s="25">
        <f t="shared" si="144"/>
        <v>100</v>
      </c>
      <c r="N432" s="21">
        <v>52.987500000000004</v>
      </c>
      <c r="O432" s="21">
        <v>54.295833333333334</v>
      </c>
      <c r="P432" s="26">
        <f t="shared" si="145"/>
        <v>0.97590361445783136</v>
      </c>
      <c r="Q432" s="21">
        <v>46.44583333333334</v>
      </c>
      <c r="R432" s="27">
        <v>47.1</v>
      </c>
      <c r="S432" s="26">
        <f t="shared" si="161"/>
        <v>0.98611111111111127</v>
      </c>
      <c r="T432" s="25">
        <f t="shared" si="147"/>
        <v>98.10073627844713</v>
      </c>
      <c r="U432" s="28">
        <f t="shared" si="148"/>
        <v>95.66886593995028</v>
      </c>
      <c r="V432" s="8">
        <v>5</v>
      </c>
      <c r="W432" s="8">
        <v>5</v>
      </c>
      <c r="X432" s="29">
        <v>100</v>
      </c>
      <c r="Y432" s="21">
        <v>54.95</v>
      </c>
      <c r="Z432" s="21">
        <v>62.800000000000004</v>
      </c>
      <c r="AA432" s="29">
        <f t="shared" si="149"/>
        <v>87.5</v>
      </c>
      <c r="AB432" s="30">
        <f t="shared" si="150"/>
        <v>93.75</v>
      </c>
      <c r="AC432" s="8">
        <v>0</v>
      </c>
      <c r="AD432" s="8">
        <v>5</v>
      </c>
      <c r="AE432" s="31">
        <f t="shared" si="151"/>
        <v>0</v>
      </c>
      <c r="AF432" s="8">
        <v>2</v>
      </c>
      <c r="AG432" s="8">
        <v>3</v>
      </c>
      <c r="AH432" s="31">
        <v>60</v>
      </c>
      <c r="AI432" s="32">
        <v>4</v>
      </c>
      <c r="AJ432" s="32">
        <v>5</v>
      </c>
      <c r="AK432" s="31">
        <f t="shared" si="152"/>
        <v>80</v>
      </c>
      <c r="AL432" s="33">
        <f t="shared" si="153"/>
        <v>48</v>
      </c>
      <c r="AM432" s="21">
        <v>56.912500000000001</v>
      </c>
      <c r="AN432" s="21">
        <v>62.800000000000004</v>
      </c>
      <c r="AO432" s="34">
        <f t="shared" si="154"/>
        <v>90.625</v>
      </c>
      <c r="AP432" s="21">
        <v>62.145833333333336</v>
      </c>
      <c r="AQ432" s="21">
        <v>62.800000000000004</v>
      </c>
      <c r="AR432" s="34">
        <f t="shared" si="155"/>
        <v>98.958333333333329</v>
      </c>
      <c r="AS432" s="21">
        <v>40.558333333333337</v>
      </c>
      <c r="AT432" s="21">
        <v>41.866666666666674</v>
      </c>
      <c r="AU432" s="34">
        <f t="shared" si="162"/>
        <v>96.874999999999986</v>
      </c>
      <c r="AV432" s="35">
        <f t="shared" si="163"/>
        <v>95.208333333333343</v>
      </c>
      <c r="AW432" s="27">
        <v>58.220833333333331</v>
      </c>
      <c r="AX432" s="21">
        <v>62.800000000000004</v>
      </c>
      <c r="AY432" s="36">
        <f t="shared" si="139"/>
        <v>92.708333333333329</v>
      </c>
      <c r="AZ432" s="21">
        <v>57.511578947368427</v>
      </c>
      <c r="BA432" s="21">
        <v>62.800000000000004</v>
      </c>
      <c r="BB432" s="36">
        <f t="shared" si="158"/>
        <v>91.578947368421055</v>
      </c>
      <c r="BC432" s="21">
        <v>58.791489361702133</v>
      </c>
      <c r="BD432" s="21">
        <v>62.800000000000004</v>
      </c>
      <c r="BE432" s="36">
        <f t="shared" si="140"/>
        <v>93.61702127659575</v>
      </c>
      <c r="BF432" s="37">
        <f t="shared" si="159"/>
        <v>92.93680011198208</v>
      </c>
      <c r="BG432" s="6">
        <f t="shared" si="160"/>
        <v>85.112799877053135</v>
      </c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</row>
    <row r="433" spans="1:245" ht="15.75">
      <c r="A433" s="39"/>
      <c r="B433" s="4" t="s">
        <v>286</v>
      </c>
      <c r="C433" s="21">
        <v>37.200000000000003</v>
      </c>
      <c r="D433" s="8">
        <v>21</v>
      </c>
      <c r="E433" s="8">
        <v>21</v>
      </c>
      <c r="F433" s="22">
        <f t="shared" si="141"/>
        <v>1</v>
      </c>
      <c r="G433" s="8">
        <v>39</v>
      </c>
      <c r="H433" s="8">
        <v>39</v>
      </c>
      <c r="I433" s="23">
        <f t="shared" si="142"/>
        <v>1</v>
      </c>
      <c r="J433" s="24">
        <f t="shared" si="143"/>
        <v>100</v>
      </c>
      <c r="K433" s="8">
        <v>4</v>
      </c>
      <c r="L433" s="8">
        <v>4</v>
      </c>
      <c r="M433" s="25">
        <f t="shared" si="144"/>
        <v>100</v>
      </c>
      <c r="N433" s="21">
        <v>27.410526315789475</v>
      </c>
      <c r="O433" s="21">
        <v>28.063157894736843</v>
      </c>
      <c r="P433" s="26">
        <f t="shared" si="145"/>
        <v>0.9767441860465117</v>
      </c>
      <c r="Q433" s="21">
        <v>26.757894736842108</v>
      </c>
      <c r="R433" s="27">
        <v>26.757894736842108</v>
      </c>
      <c r="S433" s="26">
        <f t="shared" si="161"/>
        <v>1</v>
      </c>
      <c r="T433" s="25">
        <f t="shared" si="147"/>
        <v>98.837209302325576</v>
      </c>
      <c r="U433" s="28">
        <f t="shared" si="148"/>
        <v>99.534883720930225</v>
      </c>
      <c r="V433" s="8">
        <v>5</v>
      </c>
      <c r="W433" s="8">
        <v>5</v>
      </c>
      <c r="X433" s="29">
        <v>100</v>
      </c>
      <c r="Y433" s="21">
        <v>34.542857142857144</v>
      </c>
      <c r="Z433" s="21">
        <v>37.200000000000003</v>
      </c>
      <c r="AA433" s="29">
        <f t="shared" si="149"/>
        <v>92.857142857142847</v>
      </c>
      <c r="AB433" s="30">
        <f t="shared" si="150"/>
        <v>96.428571428571416</v>
      </c>
      <c r="AC433" s="8">
        <v>0</v>
      </c>
      <c r="AD433" s="8">
        <v>5</v>
      </c>
      <c r="AE433" s="31">
        <f t="shared" si="151"/>
        <v>0</v>
      </c>
      <c r="AF433" s="8">
        <v>1</v>
      </c>
      <c r="AG433" s="8">
        <v>3</v>
      </c>
      <c r="AH433" s="31">
        <v>30</v>
      </c>
      <c r="AI433" s="32">
        <v>1</v>
      </c>
      <c r="AJ433" s="32">
        <v>1</v>
      </c>
      <c r="AK433" s="31">
        <f t="shared" si="152"/>
        <v>100</v>
      </c>
      <c r="AL433" s="33">
        <f t="shared" si="153"/>
        <v>42</v>
      </c>
      <c r="AM433" s="21">
        <v>34.49454545454546</v>
      </c>
      <c r="AN433" s="21">
        <v>37.200000000000003</v>
      </c>
      <c r="AO433" s="34">
        <f t="shared" si="154"/>
        <v>92.727272727272734</v>
      </c>
      <c r="AP433" s="21">
        <v>36.523636363636371</v>
      </c>
      <c r="AQ433" s="21">
        <v>37.200000000000003</v>
      </c>
      <c r="AR433" s="34">
        <f t="shared" si="155"/>
        <v>98.181818181818187</v>
      </c>
      <c r="AS433" s="21">
        <v>29.083636363636366</v>
      </c>
      <c r="AT433" s="21">
        <v>30.436363636363637</v>
      </c>
      <c r="AU433" s="34">
        <f t="shared" si="162"/>
        <v>95.555555555555557</v>
      </c>
      <c r="AV433" s="35">
        <f t="shared" si="163"/>
        <v>95.474747474747488</v>
      </c>
      <c r="AW433" s="27">
        <v>35.847272727272731</v>
      </c>
      <c r="AX433" s="21">
        <v>37.200000000000003</v>
      </c>
      <c r="AY433" s="36">
        <f t="shared" si="139"/>
        <v>96.36363636363636</v>
      </c>
      <c r="AZ433" s="21">
        <v>35.170909090909092</v>
      </c>
      <c r="BA433" s="21">
        <v>37.200000000000003</v>
      </c>
      <c r="BB433" s="36">
        <f t="shared" si="158"/>
        <v>94.545454545454547</v>
      </c>
      <c r="BC433" s="21">
        <v>36.523636363636371</v>
      </c>
      <c r="BD433" s="21">
        <v>37.200000000000003</v>
      </c>
      <c r="BE433" s="36">
        <f t="shared" si="140"/>
        <v>98.181818181818187</v>
      </c>
      <c r="BF433" s="37">
        <f t="shared" si="159"/>
        <v>96.909090909090907</v>
      </c>
      <c r="BG433" s="6">
        <f t="shared" si="160"/>
        <v>86.069458706668001</v>
      </c>
    </row>
    <row r="434" spans="1:245" ht="15.75">
      <c r="A434" s="39"/>
      <c r="B434" s="4" t="s">
        <v>430</v>
      </c>
      <c r="C434" s="21">
        <v>8.8000000000000007</v>
      </c>
      <c r="D434" s="8">
        <v>20</v>
      </c>
      <c r="E434" s="8">
        <v>20</v>
      </c>
      <c r="F434" s="22">
        <f t="shared" si="141"/>
        <v>1</v>
      </c>
      <c r="G434" s="8">
        <v>39</v>
      </c>
      <c r="H434" s="8">
        <v>39</v>
      </c>
      <c r="I434" s="23">
        <f t="shared" si="142"/>
        <v>1</v>
      </c>
      <c r="J434" s="24">
        <f t="shared" si="143"/>
        <v>100</v>
      </c>
      <c r="K434" s="8">
        <v>4</v>
      </c>
      <c r="L434" s="8">
        <v>4</v>
      </c>
      <c r="M434" s="25">
        <f t="shared" si="144"/>
        <v>100</v>
      </c>
      <c r="N434" s="21">
        <v>8.8000000000000007</v>
      </c>
      <c r="O434" s="21">
        <v>8.8000000000000007</v>
      </c>
      <c r="P434" s="26">
        <f t="shared" si="145"/>
        <v>1</v>
      </c>
      <c r="Q434" s="21">
        <v>4</v>
      </c>
      <c r="R434" s="27">
        <v>4</v>
      </c>
      <c r="S434" s="26">
        <f t="shared" si="161"/>
        <v>1</v>
      </c>
      <c r="T434" s="25">
        <f t="shared" si="147"/>
        <v>100</v>
      </c>
      <c r="U434" s="28">
        <f t="shared" si="148"/>
        <v>100</v>
      </c>
      <c r="V434" s="8">
        <v>5</v>
      </c>
      <c r="W434" s="8">
        <v>5</v>
      </c>
      <c r="X434" s="29">
        <v>100</v>
      </c>
      <c r="Y434" s="21">
        <v>7.8222222222222229</v>
      </c>
      <c r="Z434" s="21">
        <v>8.8000000000000007</v>
      </c>
      <c r="AA434" s="29">
        <f t="shared" si="149"/>
        <v>88.888888888888886</v>
      </c>
      <c r="AB434" s="30">
        <f t="shared" si="150"/>
        <v>94.444444444444443</v>
      </c>
      <c r="AC434" s="8">
        <v>0</v>
      </c>
      <c r="AD434" s="8">
        <v>5</v>
      </c>
      <c r="AE434" s="31">
        <f t="shared" si="151"/>
        <v>0</v>
      </c>
      <c r="AF434" s="8">
        <v>0</v>
      </c>
      <c r="AG434" s="8">
        <v>3</v>
      </c>
      <c r="AH434" s="31">
        <f>AF434*100/3</f>
        <v>0</v>
      </c>
      <c r="AI434" s="32">
        <v>1</v>
      </c>
      <c r="AJ434" s="32">
        <v>1</v>
      </c>
      <c r="AK434" s="31">
        <f t="shared" si="152"/>
        <v>100</v>
      </c>
      <c r="AL434" s="33">
        <f t="shared" si="153"/>
        <v>30</v>
      </c>
      <c r="AM434" s="21">
        <v>8.8000000000000007</v>
      </c>
      <c r="AN434" s="21">
        <v>8.8000000000000007</v>
      </c>
      <c r="AO434" s="34">
        <f t="shared" si="154"/>
        <v>100</v>
      </c>
      <c r="AP434" s="21">
        <v>8.8000000000000007</v>
      </c>
      <c r="AQ434" s="21">
        <v>8.8000000000000007</v>
      </c>
      <c r="AR434" s="34">
        <f t="shared" si="155"/>
        <v>100</v>
      </c>
      <c r="AS434" s="21">
        <v>8.8000000000000007</v>
      </c>
      <c r="AT434" s="21">
        <v>8.8000000000000007</v>
      </c>
      <c r="AU434" s="34">
        <f t="shared" si="162"/>
        <v>100</v>
      </c>
      <c r="AV434" s="35">
        <f t="shared" si="163"/>
        <v>100</v>
      </c>
      <c r="AW434" s="27">
        <v>7</v>
      </c>
      <c r="AX434" s="21">
        <v>8.8000000000000007</v>
      </c>
      <c r="AY434" s="36">
        <f t="shared" si="139"/>
        <v>79.545454545454547</v>
      </c>
      <c r="AZ434" s="21">
        <v>8.8000000000000007</v>
      </c>
      <c r="BA434" s="21">
        <v>8.8000000000000007</v>
      </c>
      <c r="BB434" s="36">
        <f t="shared" si="158"/>
        <v>100</v>
      </c>
      <c r="BC434" s="21">
        <v>8.8000000000000007</v>
      </c>
      <c r="BD434" s="21">
        <v>8.8000000000000007</v>
      </c>
      <c r="BE434" s="36">
        <f t="shared" si="140"/>
        <v>100</v>
      </c>
      <c r="BF434" s="37">
        <f t="shared" si="159"/>
        <v>93.86363636363636</v>
      </c>
      <c r="BG434" s="6">
        <f t="shared" si="160"/>
        <v>83.661616161616166</v>
      </c>
    </row>
    <row r="435" spans="1:245" ht="15.75">
      <c r="A435" s="39"/>
      <c r="B435" s="4" t="s">
        <v>451</v>
      </c>
      <c r="C435" s="21">
        <v>22.400000000000002</v>
      </c>
      <c r="D435" s="8">
        <v>22</v>
      </c>
      <c r="E435" s="8">
        <v>24</v>
      </c>
      <c r="F435" s="22">
        <f t="shared" si="141"/>
        <v>0.91666666666666663</v>
      </c>
      <c r="G435" s="8">
        <v>39</v>
      </c>
      <c r="H435" s="8">
        <v>39</v>
      </c>
      <c r="I435" s="23">
        <f t="shared" si="142"/>
        <v>1</v>
      </c>
      <c r="J435" s="24">
        <f t="shared" si="143"/>
        <v>95.833333333333329</v>
      </c>
      <c r="K435" s="8">
        <v>4</v>
      </c>
      <c r="L435" s="8">
        <v>4</v>
      </c>
      <c r="M435" s="25">
        <f t="shared" si="144"/>
        <v>100</v>
      </c>
      <c r="N435" s="21">
        <v>22.400000000000002</v>
      </c>
      <c r="O435" s="21">
        <v>22.400000000000002</v>
      </c>
      <c r="P435" s="26">
        <f t="shared" si="145"/>
        <v>1</v>
      </c>
      <c r="Q435" s="21">
        <v>22.400000000000002</v>
      </c>
      <c r="R435" s="27">
        <v>22.400000000000002</v>
      </c>
      <c r="S435" s="26">
        <f t="shared" si="161"/>
        <v>1</v>
      </c>
      <c r="T435" s="25">
        <f t="shared" si="147"/>
        <v>100</v>
      </c>
      <c r="U435" s="28">
        <f t="shared" si="148"/>
        <v>98.75</v>
      </c>
      <c r="V435" s="8">
        <v>5</v>
      </c>
      <c r="W435" s="8">
        <v>5</v>
      </c>
      <c r="X435" s="29">
        <v>100</v>
      </c>
      <c r="Y435" s="21">
        <v>22.400000000000002</v>
      </c>
      <c r="Z435" s="21">
        <v>22.400000000000002</v>
      </c>
      <c r="AA435" s="29">
        <f t="shared" si="149"/>
        <v>100</v>
      </c>
      <c r="AB435" s="30">
        <f t="shared" si="150"/>
        <v>100</v>
      </c>
      <c r="AC435" s="8">
        <v>0</v>
      </c>
      <c r="AD435" s="8">
        <v>5</v>
      </c>
      <c r="AE435" s="31">
        <f t="shared" si="151"/>
        <v>0</v>
      </c>
      <c r="AF435" s="8">
        <v>2</v>
      </c>
      <c r="AG435" s="8">
        <v>3</v>
      </c>
      <c r="AH435" s="31">
        <v>60</v>
      </c>
      <c r="AI435" s="32">
        <v>1</v>
      </c>
      <c r="AJ435" s="32">
        <v>1</v>
      </c>
      <c r="AK435" s="31">
        <f t="shared" si="152"/>
        <v>100</v>
      </c>
      <c r="AL435" s="33">
        <f t="shared" si="153"/>
        <v>54</v>
      </c>
      <c r="AM435" s="21">
        <v>22.400000000000002</v>
      </c>
      <c r="AN435" s="21">
        <v>22.400000000000002</v>
      </c>
      <c r="AO435" s="34">
        <f t="shared" si="154"/>
        <v>100</v>
      </c>
      <c r="AP435" s="21">
        <v>22.400000000000002</v>
      </c>
      <c r="AQ435" s="21">
        <v>22.400000000000002</v>
      </c>
      <c r="AR435" s="34">
        <f t="shared" si="155"/>
        <v>100</v>
      </c>
      <c r="AS435" s="21">
        <v>22.400000000000002</v>
      </c>
      <c r="AT435" s="21">
        <v>22.400000000000002</v>
      </c>
      <c r="AU435" s="34">
        <f t="shared" si="162"/>
        <v>100</v>
      </c>
      <c r="AV435" s="35">
        <f t="shared" si="163"/>
        <v>100</v>
      </c>
      <c r="AW435" s="27">
        <v>22.400000000000002</v>
      </c>
      <c r="AX435" s="21">
        <v>22.400000000000002</v>
      </c>
      <c r="AY435" s="36">
        <f t="shared" si="139"/>
        <v>100</v>
      </c>
      <c r="AZ435" s="21">
        <v>20.740740740740744</v>
      </c>
      <c r="BA435" s="21">
        <v>22.400000000000002</v>
      </c>
      <c r="BB435" s="36">
        <f t="shared" si="158"/>
        <v>92.592592592592595</v>
      </c>
      <c r="BC435" s="21">
        <v>22.400000000000002</v>
      </c>
      <c r="BD435" s="21">
        <v>22.400000000000002</v>
      </c>
      <c r="BE435" s="36">
        <f t="shared" si="140"/>
        <v>100</v>
      </c>
      <c r="BF435" s="37">
        <f t="shared" si="159"/>
        <v>98.518518518518519</v>
      </c>
      <c r="BG435" s="6">
        <f t="shared" si="160"/>
        <v>90.253703703703707</v>
      </c>
    </row>
    <row r="436" spans="1:245" ht="15.75">
      <c r="A436" s="39"/>
      <c r="B436" s="4" t="s">
        <v>452</v>
      </c>
      <c r="C436" s="38">
        <v>43.2</v>
      </c>
      <c r="D436" s="39">
        <v>20</v>
      </c>
      <c r="E436" s="39">
        <v>20</v>
      </c>
      <c r="F436" s="40">
        <f t="shared" si="141"/>
        <v>1</v>
      </c>
      <c r="G436" s="39">
        <v>39</v>
      </c>
      <c r="H436" s="39">
        <v>39</v>
      </c>
      <c r="I436" s="41">
        <f t="shared" si="142"/>
        <v>1</v>
      </c>
      <c r="J436" s="24">
        <f t="shared" si="143"/>
        <v>100</v>
      </c>
      <c r="K436" s="39">
        <v>4</v>
      </c>
      <c r="L436" s="39">
        <v>4</v>
      </c>
      <c r="M436" s="25">
        <f t="shared" si="144"/>
        <v>100</v>
      </c>
      <c r="N436" s="38">
        <v>42.467796610169493</v>
      </c>
      <c r="O436" s="38">
        <v>42.467796610169493</v>
      </c>
      <c r="P436" s="42">
        <f t="shared" si="145"/>
        <v>1</v>
      </c>
      <c r="Q436" s="38">
        <v>41.735593220338984</v>
      </c>
      <c r="R436" s="43">
        <v>41.735593220338984</v>
      </c>
      <c r="S436" s="42">
        <f t="shared" si="161"/>
        <v>1</v>
      </c>
      <c r="T436" s="25">
        <f t="shared" si="147"/>
        <v>100</v>
      </c>
      <c r="U436" s="28">
        <f t="shared" si="148"/>
        <v>100</v>
      </c>
      <c r="V436" s="39">
        <v>5</v>
      </c>
      <c r="W436" s="39">
        <v>5</v>
      </c>
      <c r="X436" s="29">
        <v>100</v>
      </c>
      <c r="Y436" s="38">
        <v>42.467796610169493</v>
      </c>
      <c r="Z436" s="38">
        <v>43.2</v>
      </c>
      <c r="AA436" s="29">
        <f t="shared" si="149"/>
        <v>98.305084745762699</v>
      </c>
      <c r="AB436" s="30">
        <f t="shared" si="150"/>
        <v>99.152542372881356</v>
      </c>
      <c r="AC436" s="39">
        <v>0</v>
      </c>
      <c r="AD436" s="39">
        <v>5</v>
      </c>
      <c r="AE436" s="31">
        <f t="shared" si="151"/>
        <v>0</v>
      </c>
      <c r="AF436" s="39">
        <v>3</v>
      </c>
      <c r="AG436" s="39">
        <v>3</v>
      </c>
      <c r="AH436" s="31">
        <f>AF436*100/3</f>
        <v>100</v>
      </c>
      <c r="AI436" s="44">
        <v>1</v>
      </c>
      <c r="AJ436" s="44">
        <v>1</v>
      </c>
      <c r="AK436" s="31">
        <f t="shared" si="152"/>
        <v>100</v>
      </c>
      <c r="AL436" s="33">
        <f t="shared" si="153"/>
        <v>70</v>
      </c>
      <c r="AM436" s="38">
        <v>41.735593220338984</v>
      </c>
      <c r="AN436" s="38">
        <v>43.2</v>
      </c>
      <c r="AO436" s="34">
        <f t="shared" si="154"/>
        <v>96.610169491525426</v>
      </c>
      <c r="AP436" s="38">
        <v>43.2</v>
      </c>
      <c r="AQ436" s="38">
        <v>43.2</v>
      </c>
      <c r="AR436" s="34">
        <f t="shared" si="155"/>
        <v>100</v>
      </c>
      <c r="AS436" s="38">
        <v>40.271186440677972</v>
      </c>
      <c r="AT436" s="38">
        <v>40.271186440677972</v>
      </c>
      <c r="AU436" s="34">
        <f t="shared" si="162"/>
        <v>100</v>
      </c>
      <c r="AV436" s="35">
        <f t="shared" si="163"/>
        <v>98.644067796610173</v>
      </c>
      <c r="AW436" s="43">
        <v>42.467796610169493</v>
      </c>
      <c r="AX436" s="38">
        <v>43.2</v>
      </c>
      <c r="AY436" s="36">
        <f t="shared" si="139"/>
        <v>98.305084745762699</v>
      </c>
      <c r="AZ436" s="38">
        <v>43.2</v>
      </c>
      <c r="BA436" s="38">
        <v>43.2</v>
      </c>
      <c r="BB436" s="36">
        <f t="shared" si="158"/>
        <v>100</v>
      </c>
      <c r="BC436" s="38">
        <v>43.2</v>
      </c>
      <c r="BD436" s="38">
        <v>43.2</v>
      </c>
      <c r="BE436" s="36">
        <f t="shared" si="140"/>
        <v>100</v>
      </c>
      <c r="BF436" s="37">
        <f t="shared" si="159"/>
        <v>99.491525423728802</v>
      </c>
      <c r="BG436" s="6">
        <f t="shared" si="160"/>
        <v>93.457627118644069</v>
      </c>
    </row>
    <row r="437" spans="1:245" ht="15.75">
      <c r="A437" s="39"/>
      <c r="B437" s="4" t="s">
        <v>396</v>
      </c>
      <c r="C437" s="21">
        <v>54</v>
      </c>
      <c r="D437" s="8">
        <v>19</v>
      </c>
      <c r="E437" s="8">
        <v>24</v>
      </c>
      <c r="F437" s="22">
        <f t="shared" si="141"/>
        <v>0.79166666666666663</v>
      </c>
      <c r="G437" s="8">
        <v>39</v>
      </c>
      <c r="H437" s="8">
        <v>39</v>
      </c>
      <c r="I437" s="23">
        <f t="shared" si="142"/>
        <v>1</v>
      </c>
      <c r="J437" s="24">
        <f t="shared" si="143"/>
        <v>89.583333333333329</v>
      </c>
      <c r="K437" s="8">
        <v>4</v>
      </c>
      <c r="L437" s="8">
        <v>4</v>
      </c>
      <c r="M437" s="25">
        <f t="shared" si="144"/>
        <v>100</v>
      </c>
      <c r="N437" s="21">
        <v>48</v>
      </c>
      <c r="O437" s="21">
        <v>49</v>
      </c>
      <c r="P437" s="26">
        <f t="shared" si="145"/>
        <v>0.97959183673469385</v>
      </c>
      <c r="Q437" s="21">
        <v>38.999999999999993</v>
      </c>
      <c r="R437" s="27">
        <v>44.999999999999993</v>
      </c>
      <c r="S437" s="26">
        <f t="shared" si="161"/>
        <v>0.8666666666666667</v>
      </c>
      <c r="T437" s="25">
        <f t="shared" si="147"/>
        <v>92.312925170068027</v>
      </c>
      <c r="U437" s="28">
        <f t="shared" si="148"/>
        <v>93.800170068027214</v>
      </c>
      <c r="V437" s="8">
        <v>5</v>
      </c>
      <c r="W437" s="8">
        <v>5</v>
      </c>
      <c r="X437" s="29">
        <v>100</v>
      </c>
      <c r="Y437" s="21">
        <v>49</v>
      </c>
      <c r="Z437" s="21">
        <v>54</v>
      </c>
      <c r="AA437" s="29">
        <f t="shared" si="149"/>
        <v>90.740740740740748</v>
      </c>
      <c r="AB437" s="30">
        <f t="shared" si="150"/>
        <v>95.370370370370381</v>
      </c>
      <c r="AC437" s="8">
        <v>0</v>
      </c>
      <c r="AD437" s="8">
        <v>5</v>
      </c>
      <c r="AE437" s="31">
        <f t="shared" si="151"/>
        <v>0</v>
      </c>
      <c r="AF437" s="8">
        <v>2</v>
      </c>
      <c r="AG437" s="8">
        <v>3</v>
      </c>
      <c r="AH437" s="31">
        <v>60</v>
      </c>
      <c r="AI437" s="32">
        <v>1</v>
      </c>
      <c r="AJ437" s="32">
        <v>1</v>
      </c>
      <c r="AK437" s="31">
        <f t="shared" si="152"/>
        <v>100</v>
      </c>
      <c r="AL437" s="33">
        <f t="shared" si="153"/>
        <v>54</v>
      </c>
      <c r="AM437" s="21">
        <v>53</v>
      </c>
      <c r="AN437" s="21">
        <v>54</v>
      </c>
      <c r="AO437" s="34">
        <f t="shared" si="154"/>
        <v>98.148148148148152</v>
      </c>
      <c r="AP437" s="21">
        <v>52</v>
      </c>
      <c r="AQ437" s="21">
        <v>54</v>
      </c>
      <c r="AR437" s="34">
        <f t="shared" si="155"/>
        <v>96.296296296296291</v>
      </c>
      <c r="AS437" s="21">
        <v>38.000000000000007</v>
      </c>
      <c r="AT437" s="21">
        <v>39.000000000000007</v>
      </c>
      <c r="AU437" s="34">
        <f t="shared" si="162"/>
        <v>97.435897435897431</v>
      </c>
      <c r="AV437" s="35">
        <f t="shared" si="163"/>
        <v>97.264957264957275</v>
      </c>
      <c r="AW437" s="27">
        <v>53</v>
      </c>
      <c r="AX437" s="21">
        <v>54</v>
      </c>
      <c r="AY437" s="36">
        <f t="shared" si="139"/>
        <v>98.148148148148152</v>
      </c>
      <c r="AZ437" s="21">
        <v>54</v>
      </c>
      <c r="BA437" s="21">
        <v>54</v>
      </c>
      <c r="BB437" s="36">
        <f t="shared" si="158"/>
        <v>100</v>
      </c>
      <c r="BC437" s="21">
        <v>51</v>
      </c>
      <c r="BD437" s="21">
        <v>54</v>
      </c>
      <c r="BE437" s="36">
        <f t="shared" si="140"/>
        <v>94.444444444444443</v>
      </c>
      <c r="BF437" s="37">
        <f t="shared" si="159"/>
        <v>96.666666666666657</v>
      </c>
      <c r="BG437" s="6">
        <f t="shared" si="160"/>
        <v>87.42043287400432</v>
      </c>
    </row>
    <row r="438" spans="1:245" s="45" customFormat="1" ht="15.75">
      <c r="A438" s="39"/>
      <c r="B438" s="4" t="s">
        <v>347</v>
      </c>
      <c r="C438" s="21">
        <v>27.200000000000003</v>
      </c>
      <c r="D438" s="8">
        <v>21</v>
      </c>
      <c r="E438" s="8">
        <v>21</v>
      </c>
      <c r="F438" s="22">
        <f t="shared" si="141"/>
        <v>1</v>
      </c>
      <c r="G438" s="8">
        <v>25</v>
      </c>
      <c r="H438" s="8">
        <v>39</v>
      </c>
      <c r="I438" s="23">
        <f t="shared" si="142"/>
        <v>0.64102564102564108</v>
      </c>
      <c r="J438" s="24">
        <f t="shared" si="143"/>
        <v>82.051282051282044</v>
      </c>
      <c r="K438" s="8">
        <v>4</v>
      </c>
      <c r="L438" s="8">
        <v>4</v>
      </c>
      <c r="M438" s="25">
        <f t="shared" si="144"/>
        <v>100</v>
      </c>
      <c r="N438" s="21">
        <v>25.399209486166011</v>
      </c>
      <c r="O438" s="21">
        <v>26.608695652173914</v>
      </c>
      <c r="P438" s="26">
        <f t="shared" si="145"/>
        <v>0.9545454545454547</v>
      </c>
      <c r="Q438" s="21">
        <v>23.573333333333334</v>
      </c>
      <c r="R438" s="27">
        <v>25.386666666666667</v>
      </c>
      <c r="S438" s="26">
        <f t="shared" si="161"/>
        <v>0.9285714285714286</v>
      </c>
      <c r="T438" s="25">
        <f t="shared" si="147"/>
        <v>94.155844155844164</v>
      </c>
      <c r="U438" s="28">
        <f t="shared" si="148"/>
        <v>92.27772227772229</v>
      </c>
      <c r="V438" s="8">
        <v>5</v>
      </c>
      <c r="W438" s="8">
        <v>5</v>
      </c>
      <c r="X438" s="29">
        <v>100</v>
      </c>
      <c r="Y438" s="21">
        <v>25.386666666666667</v>
      </c>
      <c r="Z438" s="21">
        <v>27.200000000000003</v>
      </c>
      <c r="AA438" s="29">
        <f t="shared" si="149"/>
        <v>93.333333333333329</v>
      </c>
      <c r="AB438" s="30">
        <f t="shared" si="150"/>
        <v>96.666666666666657</v>
      </c>
      <c r="AC438" s="8">
        <v>0</v>
      </c>
      <c r="AD438" s="8">
        <v>5</v>
      </c>
      <c r="AE438" s="31">
        <f t="shared" si="151"/>
        <v>0</v>
      </c>
      <c r="AF438" s="8">
        <v>2</v>
      </c>
      <c r="AG438" s="8">
        <v>3</v>
      </c>
      <c r="AH438" s="31">
        <v>60</v>
      </c>
      <c r="AI438" s="32">
        <v>1</v>
      </c>
      <c r="AJ438" s="32">
        <v>1</v>
      </c>
      <c r="AK438" s="31">
        <f t="shared" si="152"/>
        <v>100</v>
      </c>
      <c r="AL438" s="33">
        <f t="shared" si="153"/>
        <v>54</v>
      </c>
      <c r="AM438" s="21">
        <v>25.991111111111117</v>
      </c>
      <c r="AN438" s="21">
        <v>27.200000000000003</v>
      </c>
      <c r="AO438" s="34">
        <f t="shared" si="154"/>
        <v>95.555555555555571</v>
      </c>
      <c r="AP438" s="21">
        <v>27.200000000000003</v>
      </c>
      <c r="AQ438" s="21">
        <v>27.200000000000003</v>
      </c>
      <c r="AR438" s="34">
        <f t="shared" si="155"/>
        <v>100</v>
      </c>
      <c r="AS438" s="21">
        <v>25.372275132275139</v>
      </c>
      <c r="AT438" s="21">
        <v>25.991111111111117</v>
      </c>
      <c r="AU438" s="34">
        <f t="shared" si="162"/>
        <v>97.61904761904762</v>
      </c>
      <c r="AV438" s="35">
        <f t="shared" si="163"/>
        <v>97.746031746031747</v>
      </c>
      <c r="AW438" s="27">
        <v>25.345454545454551</v>
      </c>
      <c r="AX438" s="21">
        <v>27.200000000000003</v>
      </c>
      <c r="AY438" s="36">
        <f t="shared" si="139"/>
        <v>93.181818181818187</v>
      </c>
      <c r="AZ438" s="21">
        <v>24.72727272727273</v>
      </c>
      <c r="BA438" s="21">
        <v>27.200000000000003</v>
      </c>
      <c r="BB438" s="36">
        <f t="shared" si="158"/>
        <v>90.909090909090907</v>
      </c>
      <c r="BC438" s="21">
        <v>25.963636363636368</v>
      </c>
      <c r="BD438" s="21">
        <v>27.200000000000003</v>
      </c>
      <c r="BE438" s="36">
        <f t="shared" si="140"/>
        <v>95.454545454545453</v>
      </c>
      <c r="BF438" s="37">
        <f t="shared" si="159"/>
        <v>93.863636363636374</v>
      </c>
      <c r="BG438" s="6">
        <f t="shared" si="160"/>
        <v>86.910811410811419</v>
      </c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</row>
    <row r="439" spans="1:245" ht="15.75">
      <c r="A439" s="39"/>
      <c r="B439" s="4" t="s">
        <v>453</v>
      </c>
      <c r="C439" s="38">
        <v>26.8</v>
      </c>
      <c r="D439" s="39">
        <v>20</v>
      </c>
      <c r="E439" s="39">
        <v>20</v>
      </c>
      <c r="F439" s="40">
        <f t="shared" si="141"/>
        <v>1</v>
      </c>
      <c r="G439" s="39">
        <v>39</v>
      </c>
      <c r="H439" s="39">
        <v>39</v>
      </c>
      <c r="I439" s="41">
        <f t="shared" si="142"/>
        <v>1</v>
      </c>
      <c r="J439" s="24">
        <f t="shared" si="143"/>
        <v>100</v>
      </c>
      <c r="K439" s="39">
        <v>4</v>
      </c>
      <c r="L439" s="39">
        <v>4</v>
      </c>
      <c r="M439" s="25">
        <f t="shared" si="144"/>
        <v>100</v>
      </c>
      <c r="N439" s="38">
        <v>26.8</v>
      </c>
      <c r="O439" s="38">
        <v>26.8</v>
      </c>
      <c r="P439" s="42">
        <f t="shared" si="145"/>
        <v>1</v>
      </c>
      <c r="Q439" s="38">
        <v>26.8</v>
      </c>
      <c r="R439" s="43">
        <v>26.8</v>
      </c>
      <c r="S439" s="42">
        <f t="shared" si="161"/>
        <v>1</v>
      </c>
      <c r="T439" s="25">
        <f t="shared" si="147"/>
        <v>100</v>
      </c>
      <c r="U439" s="28">
        <f t="shared" si="148"/>
        <v>100</v>
      </c>
      <c r="V439" s="39">
        <v>5</v>
      </c>
      <c r="W439" s="39">
        <v>5</v>
      </c>
      <c r="X439" s="29">
        <v>100</v>
      </c>
      <c r="Y439" s="38">
        <v>26.055555555555557</v>
      </c>
      <c r="Z439" s="38">
        <v>26.8</v>
      </c>
      <c r="AA439" s="29">
        <f t="shared" si="149"/>
        <v>97.222222222222214</v>
      </c>
      <c r="AB439" s="30">
        <f t="shared" si="150"/>
        <v>98.611111111111114</v>
      </c>
      <c r="AC439" s="39">
        <v>0</v>
      </c>
      <c r="AD439" s="39">
        <v>5</v>
      </c>
      <c r="AE439" s="31">
        <f t="shared" si="151"/>
        <v>0</v>
      </c>
      <c r="AF439" s="39">
        <v>3</v>
      </c>
      <c r="AG439" s="39">
        <v>3</v>
      </c>
      <c r="AH439" s="31">
        <f>AF439*100/3</f>
        <v>100</v>
      </c>
      <c r="AI439" s="44">
        <v>3</v>
      </c>
      <c r="AJ439" s="44">
        <v>3</v>
      </c>
      <c r="AK439" s="31">
        <f t="shared" si="152"/>
        <v>100</v>
      </c>
      <c r="AL439" s="33">
        <f t="shared" si="153"/>
        <v>70</v>
      </c>
      <c r="AM439" s="38">
        <v>26.8</v>
      </c>
      <c r="AN439" s="38">
        <v>26.8</v>
      </c>
      <c r="AO439" s="34">
        <f t="shared" si="154"/>
        <v>100</v>
      </c>
      <c r="AP439" s="38">
        <v>26.8</v>
      </c>
      <c r="AQ439" s="38">
        <v>26.8</v>
      </c>
      <c r="AR439" s="34">
        <f t="shared" si="155"/>
        <v>100</v>
      </c>
      <c r="AS439" s="38">
        <v>26.055555555555557</v>
      </c>
      <c r="AT439" s="38">
        <v>26.8</v>
      </c>
      <c r="AU439" s="34">
        <f t="shared" si="162"/>
        <v>97.222222222222214</v>
      </c>
      <c r="AV439" s="35">
        <f t="shared" si="163"/>
        <v>99.444444444444443</v>
      </c>
      <c r="AW439" s="43">
        <v>26.8</v>
      </c>
      <c r="AX439" s="38">
        <v>26.8</v>
      </c>
      <c r="AY439" s="36">
        <f t="shared" si="139"/>
        <v>100</v>
      </c>
      <c r="AZ439" s="38">
        <v>26.8</v>
      </c>
      <c r="BA439" s="38">
        <v>26.8</v>
      </c>
      <c r="BB439" s="36">
        <f t="shared" si="158"/>
        <v>100</v>
      </c>
      <c r="BC439" s="38">
        <v>26.8</v>
      </c>
      <c r="BD439" s="38">
        <v>26.8</v>
      </c>
      <c r="BE439" s="36">
        <f t="shared" si="140"/>
        <v>100</v>
      </c>
      <c r="BF439" s="37">
        <f t="shared" si="159"/>
        <v>100</v>
      </c>
      <c r="BG439" s="6">
        <f t="shared" si="160"/>
        <v>93.611111111111114</v>
      </c>
    </row>
    <row r="440" spans="1:245" ht="15.75">
      <c r="A440" s="39"/>
      <c r="B440" s="4" t="s">
        <v>294</v>
      </c>
      <c r="C440" s="21">
        <v>25.200000000000003</v>
      </c>
      <c r="D440" s="8">
        <v>19</v>
      </c>
      <c r="E440" s="8">
        <v>23</v>
      </c>
      <c r="F440" s="22">
        <f t="shared" si="141"/>
        <v>0.82608695652173914</v>
      </c>
      <c r="G440" s="8">
        <v>39</v>
      </c>
      <c r="H440" s="8">
        <v>39</v>
      </c>
      <c r="I440" s="23">
        <f t="shared" si="142"/>
        <v>1</v>
      </c>
      <c r="J440" s="24">
        <f t="shared" si="143"/>
        <v>91.304347826086968</v>
      </c>
      <c r="K440" s="8">
        <v>4</v>
      </c>
      <c r="L440" s="8">
        <v>4</v>
      </c>
      <c r="M440" s="25">
        <f t="shared" si="144"/>
        <v>100</v>
      </c>
      <c r="N440" s="21">
        <v>21.323076923076925</v>
      </c>
      <c r="O440" s="21">
        <v>21.323076923076925</v>
      </c>
      <c r="P440" s="26">
        <f t="shared" si="145"/>
        <v>1</v>
      </c>
      <c r="Q440" s="21">
        <v>19.764705882352946</v>
      </c>
      <c r="R440" s="27">
        <v>20.752941176470593</v>
      </c>
      <c r="S440" s="26">
        <f t="shared" si="161"/>
        <v>0.95238095238095244</v>
      </c>
      <c r="T440" s="25">
        <f t="shared" si="147"/>
        <v>97.61904761904762</v>
      </c>
      <c r="U440" s="28">
        <f t="shared" si="148"/>
        <v>96.438923395445144</v>
      </c>
      <c r="V440" s="8">
        <v>5</v>
      </c>
      <c r="W440" s="8">
        <v>5</v>
      </c>
      <c r="X440" s="29">
        <v>100</v>
      </c>
      <c r="Y440" s="21">
        <v>22.729411764705887</v>
      </c>
      <c r="Z440" s="21">
        <v>25.200000000000003</v>
      </c>
      <c r="AA440" s="29">
        <f t="shared" si="149"/>
        <v>90.196078431372555</v>
      </c>
      <c r="AB440" s="30">
        <f t="shared" si="150"/>
        <v>95.098039215686271</v>
      </c>
      <c r="AC440" s="8">
        <v>0</v>
      </c>
      <c r="AD440" s="8">
        <v>5</v>
      </c>
      <c r="AE440" s="31">
        <f t="shared" si="151"/>
        <v>0</v>
      </c>
      <c r="AF440" s="8">
        <v>1</v>
      </c>
      <c r="AG440" s="8">
        <v>3</v>
      </c>
      <c r="AH440" s="31">
        <v>30</v>
      </c>
      <c r="AI440" s="32">
        <v>2</v>
      </c>
      <c r="AJ440" s="32">
        <v>2</v>
      </c>
      <c r="AK440" s="31">
        <f t="shared" si="152"/>
        <v>100</v>
      </c>
      <c r="AL440" s="33">
        <f t="shared" si="153"/>
        <v>42</v>
      </c>
      <c r="AM440" s="21">
        <v>24.705882352941181</v>
      </c>
      <c r="AN440" s="21">
        <v>25.200000000000003</v>
      </c>
      <c r="AO440" s="34">
        <f t="shared" si="154"/>
        <v>98.039215686274517</v>
      </c>
      <c r="AP440" s="21">
        <v>24.211764705882356</v>
      </c>
      <c r="AQ440" s="21">
        <v>25.200000000000003</v>
      </c>
      <c r="AR440" s="34">
        <f t="shared" si="155"/>
        <v>96.078431372549019</v>
      </c>
      <c r="AS440" s="21">
        <v>21.74117647058824</v>
      </c>
      <c r="AT440" s="21">
        <v>21.74117647058824</v>
      </c>
      <c r="AU440" s="34">
        <f t="shared" si="162"/>
        <v>100</v>
      </c>
      <c r="AV440" s="35">
        <f t="shared" si="163"/>
        <v>97.64705882352942</v>
      </c>
      <c r="AW440" s="27">
        <v>22.235294117647062</v>
      </c>
      <c r="AX440" s="21">
        <v>25.200000000000003</v>
      </c>
      <c r="AY440" s="36">
        <f t="shared" si="139"/>
        <v>88.235294117647058</v>
      </c>
      <c r="AZ440" s="21">
        <v>23.717647058823534</v>
      </c>
      <c r="BA440" s="21">
        <v>25.200000000000003</v>
      </c>
      <c r="BB440" s="36">
        <f t="shared" si="158"/>
        <v>94.117647058823536</v>
      </c>
      <c r="BC440" s="21">
        <v>24.211764705882356</v>
      </c>
      <c r="BD440" s="21">
        <v>25.200000000000003</v>
      </c>
      <c r="BE440" s="36">
        <f t="shared" si="140"/>
        <v>96.078431372549019</v>
      </c>
      <c r="BF440" s="37">
        <f t="shared" si="159"/>
        <v>93.333333333333343</v>
      </c>
      <c r="BG440" s="6">
        <f t="shared" si="160"/>
        <v>84.903470953598841</v>
      </c>
    </row>
    <row r="441" spans="1:245" ht="15.75">
      <c r="A441" s="39"/>
      <c r="B441" s="4" t="s">
        <v>46</v>
      </c>
      <c r="C441" s="21">
        <v>15.600000000000001</v>
      </c>
      <c r="D441" s="8">
        <v>15.5</v>
      </c>
      <c r="E441" s="8">
        <v>20</v>
      </c>
      <c r="F441" s="22">
        <f t="shared" si="141"/>
        <v>0.77500000000000002</v>
      </c>
      <c r="G441" s="8">
        <v>39</v>
      </c>
      <c r="H441" s="8">
        <v>39</v>
      </c>
      <c r="I441" s="23">
        <f t="shared" si="142"/>
        <v>1</v>
      </c>
      <c r="J441" s="24">
        <f t="shared" si="143"/>
        <v>88.75</v>
      </c>
      <c r="K441" s="8">
        <v>4</v>
      </c>
      <c r="L441" s="8">
        <v>4</v>
      </c>
      <c r="M441" s="25">
        <f t="shared" si="144"/>
        <v>100</v>
      </c>
      <c r="N441" s="21">
        <v>10.725</v>
      </c>
      <c r="O441" s="21">
        <v>12.675000000000001</v>
      </c>
      <c r="P441" s="26">
        <f t="shared" si="145"/>
        <v>0.84615384615384603</v>
      </c>
      <c r="Q441" s="21">
        <v>10.725000000000001</v>
      </c>
      <c r="R441" s="27">
        <v>10.725000000000001</v>
      </c>
      <c r="S441" s="26">
        <f t="shared" si="161"/>
        <v>1</v>
      </c>
      <c r="T441" s="25">
        <f t="shared" si="147"/>
        <v>92.307692307692307</v>
      </c>
      <c r="U441" s="28">
        <f t="shared" si="148"/>
        <v>93.548076923076934</v>
      </c>
      <c r="V441" s="8">
        <v>5</v>
      </c>
      <c r="W441" s="8">
        <v>5</v>
      </c>
      <c r="X441" s="29">
        <v>100</v>
      </c>
      <c r="Y441" s="21">
        <v>13.650000000000002</v>
      </c>
      <c r="Z441" s="21">
        <v>15.600000000000001</v>
      </c>
      <c r="AA441" s="29">
        <f t="shared" si="149"/>
        <v>87.500000000000014</v>
      </c>
      <c r="AB441" s="30">
        <f t="shared" si="150"/>
        <v>93.75</v>
      </c>
      <c r="AC441" s="8">
        <v>0</v>
      </c>
      <c r="AD441" s="8">
        <v>5</v>
      </c>
      <c r="AE441" s="31">
        <f t="shared" si="151"/>
        <v>0</v>
      </c>
      <c r="AF441" s="8">
        <v>1</v>
      </c>
      <c r="AG441" s="8">
        <v>3</v>
      </c>
      <c r="AH441" s="31">
        <v>30</v>
      </c>
      <c r="AI441" s="32">
        <v>3</v>
      </c>
      <c r="AJ441" s="32">
        <v>3</v>
      </c>
      <c r="AK441" s="31">
        <f t="shared" si="152"/>
        <v>100</v>
      </c>
      <c r="AL441" s="33">
        <f t="shared" si="153"/>
        <v>42</v>
      </c>
      <c r="AM441" s="21">
        <v>13.650000000000002</v>
      </c>
      <c r="AN441" s="21">
        <v>15.600000000000001</v>
      </c>
      <c r="AO441" s="34">
        <f t="shared" si="154"/>
        <v>87.500000000000014</v>
      </c>
      <c r="AP441" s="21">
        <v>15.600000000000001</v>
      </c>
      <c r="AQ441" s="21">
        <v>15.600000000000001</v>
      </c>
      <c r="AR441" s="34">
        <f t="shared" si="155"/>
        <v>100</v>
      </c>
      <c r="AS441" s="21">
        <v>10.725000000000001</v>
      </c>
      <c r="AT441" s="21">
        <v>10.725000000000001</v>
      </c>
      <c r="AU441" s="34">
        <f t="shared" si="162"/>
        <v>100</v>
      </c>
      <c r="AV441" s="35">
        <f t="shared" si="163"/>
        <v>95</v>
      </c>
      <c r="AW441" s="27">
        <v>14.625000000000002</v>
      </c>
      <c r="AX441" s="21">
        <v>15.600000000000001</v>
      </c>
      <c r="AY441" s="36">
        <f t="shared" si="139"/>
        <v>93.75</v>
      </c>
      <c r="AZ441" s="21">
        <v>15.600000000000001</v>
      </c>
      <c r="BA441" s="21">
        <v>15.600000000000001</v>
      </c>
      <c r="BB441" s="36">
        <f t="shared" si="158"/>
        <v>100</v>
      </c>
      <c r="BC441" s="21">
        <v>15.600000000000001</v>
      </c>
      <c r="BD441" s="21">
        <v>15.600000000000001</v>
      </c>
      <c r="BE441" s="36">
        <f t="shared" si="140"/>
        <v>100</v>
      </c>
      <c r="BF441" s="37">
        <f t="shared" si="159"/>
        <v>98.125</v>
      </c>
      <c r="BG441" s="6">
        <f t="shared" si="160"/>
        <v>84.484615384615381</v>
      </c>
    </row>
    <row r="442" spans="1:245" ht="15.75">
      <c r="A442" s="39"/>
      <c r="B442" s="4" t="s">
        <v>315</v>
      </c>
      <c r="C442" s="21">
        <v>60.800000000000004</v>
      </c>
      <c r="D442" s="8">
        <v>14</v>
      </c>
      <c r="E442" s="8">
        <v>20</v>
      </c>
      <c r="F442" s="22">
        <f t="shared" si="141"/>
        <v>0.7</v>
      </c>
      <c r="G442" s="8">
        <v>39</v>
      </c>
      <c r="H442" s="8">
        <v>39</v>
      </c>
      <c r="I442" s="23">
        <f t="shared" si="142"/>
        <v>1</v>
      </c>
      <c r="J442" s="24">
        <f t="shared" si="143"/>
        <v>85</v>
      </c>
      <c r="K442" s="8">
        <v>4</v>
      </c>
      <c r="L442" s="8">
        <v>4</v>
      </c>
      <c r="M442" s="25">
        <f t="shared" si="144"/>
        <v>100</v>
      </c>
      <c r="N442" s="21">
        <v>55.822222222222223</v>
      </c>
      <c r="O442" s="21">
        <v>56.177777777777777</v>
      </c>
      <c r="P442" s="26">
        <f t="shared" si="145"/>
        <v>0.99367088607594944</v>
      </c>
      <c r="Q442" s="21">
        <v>51.2</v>
      </c>
      <c r="R442" s="27">
        <v>52.266666666666673</v>
      </c>
      <c r="S442" s="26">
        <f t="shared" si="161"/>
        <v>0.97959183673469385</v>
      </c>
      <c r="T442" s="25">
        <f t="shared" si="147"/>
        <v>98.663136140532174</v>
      </c>
      <c r="U442" s="28">
        <f t="shared" si="148"/>
        <v>94.965254456212875</v>
      </c>
      <c r="V442" s="8">
        <v>5</v>
      </c>
      <c r="W442" s="8">
        <v>5</v>
      </c>
      <c r="X442" s="29">
        <v>100</v>
      </c>
      <c r="Y442" s="21">
        <v>55.111111111111114</v>
      </c>
      <c r="Z442" s="21">
        <v>60.800000000000004</v>
      </c>
      <c r="AA442" s="29">
        <f t="shared" si="149"/>
        <v>90.643274853801174</v>
      </c>
      <c r="AB442" s="30">
        <f t="shared" si="150"/>
        <v>95.321637426900594</v>
      </c>
      <c r="AC442" s="8">
        <v>0</v>
      </c>
      <c r="AD442" s="8">
        <v>5</v>
      </c>
      <c r="AE442" s="31">
        <f t="shared" si="151"/>
        <v>0</v>
      </c>
      <c r="AF442" s="8">
        <v>2</v>
      </c>
      <c r="AG442" s="8">
        <v>3</v>
      </c>
      <c r="AH442" s="31">
        <v>60</v>
      </c>
      <c r="AI442" s="32">
        <v>3</v>
      </c>
      <c r="AJ442" s="32">
        <v>3</v>
      </c>
      <c r="AK442" s="31">
        <f t="shared" si="152"/>
        <v>100</v>
      </c>
      <c r="AL442" s="33">
        <f t="shared" si="153"/>
        <v>54</v>
      </c>
      <c r="AM442" s="21">
        <v>58.296470588235294</v>
      </c>
      <c r="AN442" s="21">
        <v>60.800000000000004</v>
      </c>
      <c r="AO442" s="34">
        <f t="shared" si="154"/>
        <v>95.882352941176464</v>
      </c>
      <c r="AP442" s="21">
        <v>58.296470588235294</v>
      </c>
      <c r="AQ442" s="21">
        <v>60.800000000000004</v>
      </c>
      <c r="AR442" s="34">
        <f t="shared" si="155"/>
        <v>95.882352941176464</v>
      </c>
      <c r="AS442" s="21">
        <v>49.712941176470594</v>
      </c>
      <c r="AT442" s="21">
        <v>50.070588235294125</v>
      </c>
      <c r="AU442" s="34">
        <f t="shared" si="162"/>
        <v>99.285714285714278</v>
      </c>
      <c r="AV442" s="35">
        <f t="shared" si="163"/>
        <v>96.563025210084035</v>
      </c>
      <c r="AW442" s="27">
        <v>57.58117647058824</v>
      </c>
      <c r="AX442" s="21">
        <v>60.800000000000004</v>
      </c>
      <c r="AY442" s="36">
        <f t="shared" si="139"/>
        <v>94.705882352941174</v>
      </c>
      <c r="AZ442" s="21">
        <v>58.654117647058825</v>
      </c>
      <c r="BA442" s="21">
        <v>60.800000000000004</v>
      </c>
      <c r="BB442" s="36">
        <f t="shared" si="158"/>
        <v>96.470588235294116</v>
      </c>
      <c r="BC442" s="21">
        <v>58.296470588235294</v>
      </c>
      <c r="BD442" s="21">
        <v>60.800000000000004</v>
      </c>
      <c r="BE442" s="36">
        <f t="shared" si="140"/>
        <v>95.882352941176464</v>
      </c>
      <c r="BF442" s="37">
        <f t="shared" si="159"/>
        <v>95.647058823529406</v>
      </c>
      <c r="BG442" s="6">
        <f t="shared" si="160"/>
        <v>87.299395183345382</v>
      </c>
    </row>
    <row r="443" spans="1:245" ht="15.75">
      <c r="A443" s="39"/>
      <c r="B443" s="4" t="s">
        <v>306</v>
      </c>
      <c r="C443" s="21">
        <v>4.8000000000000007</v>
      </c>
      <c r="D443" s="8">
        <v>14</v>
      </c>
      <c r="E443" s="8">
        <v>20</v>
      </c>
      <c r="F443" s="22">
        <f t="shared" si="141"/>
        <v>0.7</v>
      </c>
      <c r="G443" s="8">
        <v>39</v>
      </c>
      <c r="H443" s="8">
        <v>39</v>
      </c>
      <c r="I443" s="23">
        <f t="shared" si="142"/>
        <v>1</v>
      </c>
      <c r="J443" s="24">
        <f t="shared" si="143"/>
        <v>85</v>
      </c>
      <c r="K443" s="8">
        <v>4</v>
      </c>
      <c r="L443" s="8">
        <v>4</v>
      </c>
      <c r="M443" s="25">
        <f t="shared" si="144"/>
        <v>100</v>
      </c>
      <c r="N443" s="21">
        <v>4.430769230769231</v>
      </c>
      <c r="O443" s="21">
        <v>4.430769230769231</v>
      </c>
      <c r="P443" s="26">
        <f t="shared" si="145"/>
        <v>1</v>
      </c>
      <c r="Q443" s="21">
        <v>3.3230769230769237</v>
      </c>
      <c r="R443" s="27">
        <v>3.3230769230769237</v>
      </c>
      <c r="S443" s="26">
        <f t="shared" si="161"/>
        <v>1</v>
      </c>
      <c r="T443" s="25">
        <f t="shared" si="147"/>
        <v>100</v>
      </c>
      <c r="U443" s="28">
        <f t="shared" si="148"/>
        <v>95.5</v>
      </c>
      <c r="V443" s="8">
        <v>5</v>
      </c>
      <c r="W443" s="8">
        <v>5</v>
      </c>
      <c r="X443" s="29">
        <v>100</v>
      </c>
      <c r="Y443" s="21">
        <v>4.430769230769231</v>
      </c>
      <c r="Z443" s="21">
        <v>4.8000000000000007</v>
      </c>
      <c r="AA443" s="29">
        <f t="shared" si="149"/>
        <v>92.307692307692307</v>
      </c>
      <c r="AB443" s="30">
        <f t="shared" si="150"/>
        <v>96.15384615384616</v>
      </c>
      <c r="AC443" s="8">
        <v>0</v>
      </c>
      <c r="AD443" s="8">
        <v>5</v>
      </c>
      <c r="AE443" s="31">
        <f t="shared" si="151"/>
        <v>0</v>
      </c>
      <c r="AF443" s="8">
        <v>2</v>
      </c>
      <c r="AG443" s="8">
        <v>3</v>
      </c>
      <c r="AH443" s="31">
        <v>60</v>
      </c>
      <c r="AI443" s="32">
        <v>1</v>
      </c>
      <c r="AJ443" s="32">
        <v>1</v>
      </c>
      <c r="AK443" s="31">
        <f t="shared" si="152"/>
        <v>100</v>
      </c>
      <c r="AL443" s="33">
        <f t="shared" si="153"/>
        <v>54</v>
      </c>
      <c r="AM443" s="21">
        <v>4.8000000000000007</v>
      </c>
      <c r="AN443" s="21">
        <v>4.8000000000000007</v>
      </c>
      <c r="AO443" s="34">
        <f t="shared" si="154"/>
        <v>100</v>
      </c>
      <c r="AP443" s="21">
        <v>4.8000000000000007</v>
      </c>
      <c r="AQ443" s="21">
        <v>4.8000000000000007</v>
      </c>
      <c r="AR443" s="34">
        <f t="shared" si="155"/>
        <v>100</v>
      </c>
      <c r="AS443" s="21">
        <v>4.430769230769231</v>
      </c>
      <c r="AT443" s="21">
        <v>4.430769230769231</v>
      </c>
      <c r="AU443" s="34">
        <f t="shared" si="162"/>
        <v>100</v>
      </c>
      <c r="AV443" s="35">
        <f t="shared" si="163"/>
        <v>100</v>
      </c>
      <c r="AW443" s="27">
        <v>4.8000000000000007</v>
      </c>
      <c r="AX443" s="21">
        <v>4.8000000000000007</v>
      </c>
      <c r="AY443" s="36">
        <f t="shared" si="139"/>
        <v>100</v>
      </c>
      <c r="AZ443" s="21">
        <v>4.8000000000000007</v>
      </c>
      <c r="BA443" s="21">
        <v>4.8000000000000007</v>
      </c>
      <c r="BB443" s="36">
        <f t="shared" si="158"/>
        <v>100</v>
      </c>
      <c r="BC443" s="21">
        <v>4.8000000000000007</v>
      </c>
      <c r="BD443" s="21">
        <v>4.8000000000000007</v>
      </c>
      <c r="BE443" s="36">
        <f t="shared" si="140"/>
        <v>100</v>
      </c>
      <c r="BF443" s="37">
        <f t="shared" si="159"/>
        <v>100</v>
      </c>
      <c r="BG443" s="6">
        <f t="shared" si="160"/>
        <v>89.130769230769232</v>
      </c>
    </row>
    <row r="444" spans="1:245" ht="15.75">
      <c r="A444" s="39"/>
      <c r="B444" s="4" t="s">
        <v>73</v>
      </c>
      <c r="C444" s="21">
        <v>135.20000000000002</v>
      </c>
      <c r="D444" s="8">
        <v>24</v>
      </c>
      <c r="E444" s="8">
        <v>24</v>
      </c>
      <c r="F444" s="22">
        <f t="shared" si="141"/>
        <v>1</v>
      </c>
      <c r="G444" s="8">
        <v>39</v>
      </c>
      <c r="H444" s="8">
        <v>39</v>
      </c>
      <c r="I444" s="23">
        <f t="shared" si="142"/>
        <v>1</v>
      </c>
      <c r="J444" s="24">
        <f t="shared" si="143"/>
        <v>100</v>
      </c>
      <c r="K444" s="8">
        <v>4</v>
      </c>
      <c r="L444" s="8">
        <v>4</v>
      </c>
      <c r="M444" s="25">
        <f t="shared" si="144"/>
        <v>100</v>
      </c>
      <c r="N444" s="21">
        <v>105.65298013245034</v>
      </c>
      <c r="O444" s="21">
        <v>109.23443708609273</v>
      </c>
      <c r="P444" s="26">
        <f t="shared" si="145"/>
        <v>0.96721311475409832</v>
      </c>
      <c r="Q444" s="21">
        <v>89.53642384105963</v>
      </c>
      <c r="R444" s="27">
        <v>95.803973509933797</v>
      </c>
      <c r="S444" s="26">
        <f t="shared" si="161"/>
        <v>0.93457943925233655</v>
      </c>
      <c r="T444" s="25">
        <f t="shared" si="147"/>
        <v>95.089627700321742</v>
      </c>
      <c r="U444" s="28">
        <f t="shared" si="148"/>
        <v>98.035851080128708</v>
      </c>
      <c r="V444" s="8">
        <v>5</v>
      </c>
      <c r="W444" s="8">
        <v>5</v>
      </c>
      <c r="X444" s="29">
        <v>100</v>
      </c>
      <c r="Y444" s="21">
        <v>126.24635761589406</v>
      </c>
      <c r="Z444" s="21">
        <v>135.20000000000002</v>
      </c>
      <c r="AA444" s="29">
        <f t="shared" si="149"/>
        <v>93.377483443708613</v>
      </c>
      <c r="AB444" s="30">
        <f t="shared" si="150"/>
        <v>96.688741721854313</v>
      </c>
      <c r="AC444" s="8">
        <v>0</v>
      </c>
      <c r="AD444" s="8">
        <v>5</v>
      </c>
      <c r="AE444" s="31">
        <f t="shared" si="151"/>
        <v>0</v>
      </c>
      <c r="AF444" s="8">
        <v>3</v>
      </c>
      <c r="AG444" s="8">
        <v>3</v>
      </c>
      <c r="AH444" s="31">
        <f>AF444*100/3</f>
        <v>100</v>
      </c>
      <c r="AI444" s="32">
        <v>8</v>
      </c>
      <c r="AJ444" s="32">
        <v>9</v>
      </c>
      <c r="AK444" s="31">
        <f t="shared" si="152"/>
        <v>88.888888888888886</v>
      </c>
      <c r="AL444" s="33">
        <f t="shared" si="153"/>
        <v>66.666666666666657</v>
      </c>
      <c r="AM444" s="21">
        <v>128.848322147651</v>
      </c>
      <c r="AN444" s="21">
        <v>135.20000000000002</v>
      </c>
      <c r="AO444" s="34">
        <f t="shared" si="154"/>
        <v>95.302013422818774</v>
      </c>
      <c r="AP444" s="21">
        <v>132.47785234899328</v>
      </c>
      <c r="AQ444" s="21">
        <v>135.20000000000002</v>
      </c>
      <c r="AR444" s="34">
        <f t="shared" si="155"/>
        <v>97.986577181208034</v>
      </c>
      <c r="AS444" s="21">
        <v>81.66442953020136</v>
      </c>
      <c r="AT444" s="21">
        <v>81.66442953020136</v>
      </c>
      <c r="AU444" s="34">
        <f t="shared" si="162"/>
        <v>100</v>
      </c>
      <c r="AV444" s="35">
        <f t="shared" si="163"/>
        <v>97.315436241610726</v>
      </c>
      <c r="AW444" s="27">
        <v>127.03355704697988</v>
      </c>
      <c r="AX444" s="21">
        <v>135.20000000000002</v>
      </c>
      <c r="AY444" s="36">
        <f t="shared" si="139"/>
        <v>93.959731543624159</v>
      </c>
      <c r="AZ444" s="21">
        <v>132.45945945945948</v>
      </c>
      <c r="BA444" s="21">
        <v>135.20000000000002</v>
      </c>
      <c r="BB444" s="36">
        <f t="shared" si="158"/>
        <v>97.972972972972968</v>
      </c>
      <c r="BC444" s="21">
        <v>126.97837837837839</v>
      </c>
      <c r="BD444" s="21">
        <v>135.20000000000002</v>
      </c>
      <c r="BE444" s="36">
        <f t="shared" si="140"/>
        <v>93.918918918918919</v>
      </c>
      <c r="BF444" s="37">
        <f t="shared" si="159"/>
        <v>94.741973517141304</v>
      </c>
      <c r="BG444" s="6">
        <f t="shared" si="160"/>
        <v>90.689733845480333</v>
      </c>
    </row>
    <row r="445" spans="1:245" ht="15.75">
      <c r="A445" s="39"/>
      <c r="B445" s="4" t="s">
        <v>74</v>
      </c>
      <c r="C445" s="21">
        <v>38.800000000000004</v>
      </c>
      <c r="D445" s="8">
        <v>21</v>
      </c>
      <c r="E445" s="8">
        <v>21</v>
      </c>
      <c r="F445" s="22">
        <f t="shared" si="141"/>
        <v>1</v>
      </c>
      <c r="G445" s="8">
        <v>37</v>
      </c>
      <c r="H445" s="8">
        <v>39</v>
      </c>
      <c r="I445" s="23">
        <f t="shared" si="142"/>
        <v>0.94871794871794868</v>
      </c>
      <c r="J445" s="24">
        <f t="shared" si="143"/>
        <v>97.435897435897431</v>
      </c>
      <c r="K445" s="8">
        <v>4</v>
      </c>
      <c r="L445" s="8">
        <v>4</v>
      </c>
      <c r="M445" s="25">
        <f t="shared" si="144"/>
        <v>100</v>
      </c>
      <c r="N445" s="21">
        <v>34.758333333333333</v>
      </c>
      <c r="O445" s="21">
        <v>34.758333333333333</v>
      </c>
      <c r="P445" s="26">
        <f t="shared" si="145"/>
        <v>1</v>
      </c>
      <c r="Q445" s="21">
        <v>35.56666666666667</v>
      </c>
      <c r="R445" s="27">
        <v>35.56666666666667</v>
      </c>
      <c r="S445" s="26">
        <f t="shared" si="161"/>
        <v>1</v>
      </c>
      <c r="T445" s="25">
        <f t="shared" si="147"/>
        <v>100</v>
      </c>
      <c r="U445" s="28">
        <f t="shared" si="148"/>
        <v>99.230769230769226</v>
      </c>
      <c r="V445" s="8">
        <v>5</v>
      </c>
      <c r="W445" s="8">
        <v>5</v>
      </c>
      <c r="X445" s="29">
        <v>100</v>
      </c>
      <c r="Y445" s="21">
        <v>36.375000000000007</v>
      </c>
      <c r="Z445" s="21">
        <v>38.800000000000004</v>
      </c>
      <c r="AA445" s="29">
        <f t="shared" si="149"/>
        <v>93.750000000000014</v>
      </c>
      <c r="AB445" s="30">
        <f t="shared" si="150"/>
        <v>96.875</v>
      </c>
      <c r="AC445" s="8">
        <v>0</v>
      </c>
      <c r="AD445" s="8">
        <v>5</v>
      </c>
      <c r="AE445" s="31">
        <f t="shared" si="151"/>
        <v>0</v>
      </c>
      <c r="AF445" s="8">
        <v>3</v>
      </c>
      <c r="AG445" s="8">
        <v>3</v>
      </c>
      <c r="AH445" s="31">
        <f>AF445*100/3</f>
        <v>100</v>
      </c>
      <c r="AI445" s="32">
        <v>3</v>
      </c>
      <c r="AJ445" s="32">
        <v>3</v>
      </c>
      <c r="AK445" s="31">
        <f t="shared" si="152"/>
        <v>100</v>
      </c>
      <c r="AL445" s="33">
        <f t="shared" si="153"/>
        <v>70</v>
      </c>
      <c r="AM445" s="21">
        <v>37.991666666666674</v>
      </c>
      <c r="AN445" s="21">
        <v>38.800000000000004</v>
      </c>
      <c r="AO445" s="34">
        <f t="shared" si="154"/>
        <v>97.916666666666671</v>
      </c>
      <c r="AP445" s="21">
        <v>38.800000000000004</v>
      </c>
      <c r="AQ445" s="21">
        <v>38.800000000000004</v>
      </c>
      <c r="AR445" s="34">
        <f t="shared" si="155"/>
        <v>100</v>
      </c>
      <c r="AS445" s="21">
        <v>31.525000000000009</v>
      </c>
      <c r="AT445" s="21">
        <v>33.141666666666673</v>
      </c>
      <c r="AU445" s="34">
        <f t="shared" si="162"/>
        <v>95.121951219512198</v>
      </c>
      <c r="AV445" s="35">
        <f t="shared" si="163"/>
        <v>98.191056910569117</v>
      </c>
      <c r="AW445" s="27">
        <v>37.974468085106388</v>
      </c>
      <c r="AX445" s="21">
        <v>38.800000000000004</v>
      </c>
      <c r="AY445" s="36">
        <f t="shared" si="139"/>
        <v>97.872340425531917</v>
      </c>
      <c r="AZ445" s="21">
        <v>37.148936170212771</v>
      </c>
      <c r="BA445" s="21">
        <v>38.800000000000004</v>
      </c>
      <c r="BB445" s="36">
        <f t="shared" si="158"/>
        <v>95.744680851063833</v>
      </c>
      <c r="BC445" s="21">
        <v>38.800000000000004</v>
      </c>
      <c r="BD445" s="21">
        <v>38.800000000000004</v>
      </c>
      <c r="BE445" s="36">
        <f t="shared" si="140"/>
        <v>100</v>
      </c>
      <c r="BF445" s="37">
        <f t="shared" si="159"/>
        <v>98.510638297872333</v>
      </c>
      <c r="BG445" s="6">
        <f t="shared" si="160"/>
        <v>92.561492887842135</v>
      </c>
    </row>
    <row r="446" spans="1:245" ht="15.75">
      <c r="A446" s="39"/>
      <c r="B446" s="4" t="s">
        <v>311</v>
      </c>
      <c r="C446" s="21">
        <v>94.800000000000011</v>
      </c>
      <c r="D446" s="8">
        <v>15</v>
      </c>
      <c r="E446" s="8">
        <v>20</v>
      </c>
      <c r="F446" s="22">
        <f t="shared" si="141"/>
        <v>0.75</v>
      </c>
      <c r="G446" s="8">
        <v>39</v>
      </c>
      <c r="H446" s="8">
        <v>39</v>
      </c>
      <c r="I446" s="23">
        <f t="shared" si="142"/>
        <v>1</v>
      </c>
      <c r="J446" s="24">
        <f t="shared" si="143"/>
        <v>87.5</v>
      </c>
      <c r="K446" s="8">
        <v>4</v>
      </c>
      <c r="L446" s="8">
        <v>4</v>
      </c>
      <c r="M446" s="25">
        <f t="shared" si="144"/>
        <v>100</v>
      </c>
      <c r="N446" s="21">
        <v>80.680851063829792</v>
      </c>
      <c r="O446" s="21">
        <v>80.680851063829792</v>
      </c>
      <c r="P446" s="26">
        <f t="shared" si="145"/>
        <v>1</v>
      </c>
      <c r="Q446" s="21">
        <v>65.553191489361708</v>
      </c>
      <c r="R446" s="27">
        <v>65.553191489361708</v>
      </c>
      <c r="S446" s="26">
        <f t="shared" si="161"/>
        <v>1</v>
      </c>
      <c r="T446" s="25">
        <f t="shared" si="147"/>
        <v>100</v>
      </c>
      <c r="U446" s="28">
        <f t="shared" si="148"/>
        <v>96.25</v>
      </c>
      <c r="V446" s="8">
        <v>5</v>
      </c>
      <c r="W446" s="8">
        <v>5</v>
      </c>
      <c r="X446" s="29">
        <v>100</v>
      </c>
      <c r="Y446" s="21">
        <v>79.672340425531928</v>
      </c>
      <c r="Z446" s="21">
        <v>94.800000000000011</v>
      </c>
      <c r="AA446" s="29">
        <f t="shared" si="149"/>
        <v>84.042553191489361</v>
      </c>
      <c r="AB446" s="30">
        <f t="shared" si="150"/>
        <v>92.021276595744681</v>
      </c>
      <c r="AC446" s="8">
        <v>0</v>
      </c>
      <c r="AD446" s="8">
        <v>5</v>
      </c>
      <c r="AE446" s="31">
        <f t="shared" si="151"/>
        <v>0</v>
      </c>
      <c r="AF446" s="8">
        <v>2</v>
      </c>
      <c r="AG446" s="8">
        <v>3</v>
      </c>
      <c r="AH446" s="31">
        <v>60</v>
      </c>
      <c r="AI446" s="32">
        <v>1</v>
      </c>
      <c r="AJ446" s="32">
        <v>1</v>
      </c>
      <c r="AK446" s="31">
        <f t="shared" si="152"/>
        <v>100</v>
      </c>
      <c r="AL446" s="33">
        <f t="shared" si="153"/>
        <v>54</v>
      </c>
      <c r="AM446" s="21">
        <v>90.765957446808528</v>
      </c>
      <c r="AN446" s="21">
        <v>94.800000000000011</v>
      </c>
      <c r="AO446" s="34">
        <f t="shared" si="154"/>
        <v>95.744680851063833</v>
      </c>
      <c r="AP446" s="21">
        <v>90.765957446808528</v>
      </c>
      <c r="AQ446" s="21">
        <v>94.800000000000011</v>
      </c>
      <c r="AR446" s="34">
        <f t="shared" si="155"/>
        <v>95.744680851063833</v>
      </c>
      <c r="AS446" s="21">
        <v>54.459574468085115</v>
      </c>
      <c r="AT446" s="21">
        <v>54.459574468085115</v>
      </c>
      <c r="AU446" s="34">
        <f t="shared" si="162"/>
        <v>100</v>
      </c>
      <c r="AV446" s="35">
        <f t="shared" si="163"/>
        <v>96.59574468085107</v>
      </c>
      <c r="AW446" s="27">
        <v>90.765957446808528</v>
      </c>
      <c r="AX446" s="21">
        <v>94.800000000000011</v>
      </c>
      <c r="AY446" s="36">
        <f t="shared" si="139"/>
        <v>95.744680851063833</v>
      </c>
      <c r="AZ446" s="21">
        <v>88.748936170212772</v>
      </c>
      <c r="BA446" s="21">
        <v>94.800000000000011</v>
      </c>
      <c r="BB446" s="36">
        <f t="shared" si="158"/>
        <v>93.617021276595736</v>
      </c>
      <c r="BC446" s="21">
        <v>87.740425531914909</v>
      </c>
      <c r="BD446" s="21">
        <v>94.800000000000011</v>
      </c>
      <c r="BE446" s="36">
        <f t="shared" si="140"/>
        <v>92.553191489361708</v>
      </c>
      <c r="BF446" s="37">
        <f t="shared" si="159"/>
        <v>93.723404255319153</v>
      </c>
      <c r="BG446" s="6">
        <f t="shared" si="160"/>
        <v>86.518085106382983</v>
      </c>
    </row>
    <row r="447" spans="1:245" s="39" customFormat="1" ht="15.75">
      <c r="B447" s="4" t="s">
        <v>313</v>
      </c>
      <c r="C447" s="21">
        <v>42</v>
      </c>
      <c r="D447" s="8">
        <v>16</v>
      </c>
      <c r="E447" s="8">
        <v>21</v>
      </c>
      <c r="F447" s="22">
        <f t="shared" si="141"/>
        <v>0.76190476190476186</v>
      </c>
      <c r="G447" s="8">
        <v>39</v>
      </c>
      <c r="H447" s="8">
        <v>39</v>
      </c>
      <c r="I447" s="23">
        <f t="shared" si="142"/>
        <v>1</v>
      </c>
      <c r="J447" s="24">
        <f t="shared" si="143"/>
        <v>88.095238095238088</v>
      </c>
      <c r="K447" s="8">
        <v>4</v>
      </c>
      <c r="L447" s="8">
        <v>4</v>
      </c>
      <c r="M447" s="25">
        <f t="shared" si="144"/>
        <v>100</v>
      </c>
      <c r="N447" s="21">
        <v>40</v>
      </c>
      <c r="O447" s="21">
        <v>40</v>
      </c>
      <c r="P447" s="26">
        <f t="shared" si="145"/>
        <v>1</v>
      </c>
      <c r="Q447" s="21">
        <v>32</v>
      </c>
      <c r="R447" s="27">
        <v>33</v>
      </c>
      <c r="S447" s="26">
        <f t="shared" si="161"/>
        <v>0.96969696969696972</v>
      </c>
      <c r="T447" s="25">
        <f t="shared" si="147"/>
        <v>98.484848484848484</v>
      </c>
      <c r="U447" s="28">
        <f t="shared" si="148"/>
        <v>95.822510822510822</v>
      </c>
      <c r="V447" s="8">
        <v>5</v>
      </c>
      <c r="W447" s="8">
        <v>5</v>
      </c>
      <c r="X447" s="29">
        <v>100</v>
      </c>
      <c r="Y447" s="21">
        <v>41</v>
      </c>
      <c r="Z447" s="21">
        <v>42</v>
      </c>
      <c r="AA447" s="29">
        <f t="shared" si="149"/>
        <v>97.61904761904762</v>
      </c>
      <c r="AB447" s="30">
        <f t="shared" si="150"/>
        <v>98.80952380952381</v>
      </c>
      <c r="AC447" s="8">
        <v>0</v>
      </c>
      <c r="AD447" s="8">
        <v>5</v>
      </c>
      <c r="AE447" s="31">
        <f t="shared" si="151"/>
        <v>0</v>
      </c>
      <c r="AF447" s="8">
        <v>2</v>
      </c>
      <c r="AG447" s="8">
        <v>3</v>
      </c>
      <c r="AH447" s="31">
        <v>60</v>
      </c>
      <c r="AI447" s="32">
        <v>4</v>
      </c>
      <c r="AJ447" s="32">
        <v>5</v>
      </c>
      <c r="AK447" s="31">
        <f t="shared" si="152"/>
        <v>80</v>
      </c>
      <c r="AL447" s="33">
        <f t="shared" si="153"/>
        <v>48</v>
      </c>
      <c r="AM447" s="21">
        <v>42</v>
      </c>
      <c r="AN447" s="21">
        <v>42</v>
      </c>
      <c r="AO447" s="34">
        <f t="shared" si="154"/>
        <v>100</v>
      </c>
      <c r="AP447" s="21">
        <v>39.951219512195124</v>
      </c>
      <c r="AQ447" s="21">
        <v>42</v>
      </c>
      <c r="AR447" s="34">
        <f t="shared" si="155"/>
        <v>95.121951219512198</v>
      </c>
      <c r="AS447" s="21">
        <v>37.90243902439024</v>
      </c>
      <c r="AT447" s="21">
        <v>38.926829268292686</v>
      </c>
      <c r="AU447" s="34">
        <f t="shared" si="162"/>
        <v>97.368421052631561</v>
      </c>
      <c r="AV447" s="35">
        <f t="shared" si="163"/>
        <v>97.522464698331206</v>
      </c>
      <c r="AW447" s="27">
        <v>36.878048780487809</v>
      </c>
      <c r="AX447" s="21">
        <v>42</v>
      </c>
      <c r="AY447" s="36">
        <f t="shared" ref="AY447:AY510" si="164">AW447/AX447*100</f>
        <v>87.804878048780495</v>
      </c>
      <c r="AZ447" s="21">
        <v>42</v>
      </c>
      <c r="BA447" s="21">
        <v>42</v>
      </c>
      <c r="BB447" s="36">
        <f t="shared" si="158"/>
        <v>100</v>
      </c>
      <c r="BC447" s="21">
        <v>39.951219512195124</v>
      </c>
      <c r="BD447" s="21">
        <v>42</v>
      </c>
      <c r="BE447" s="36">
        <f t="shared" ref="BE447:BE510" si="165">BC447/BD447*100</f>
        <v>95.121951219512198</v>
      </c>
      <c r="BF447" s="37">
        <f t="shared" si="159"/>
        <v>93.902439024390247</v>
      </c>
      <c r="BG447" s="6">
        <f t="shared" si="160"/>
        <v>86.81138767095122</v>
      </c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</row>
    <row r="448" spans="1:245" ht="15.75">
      <c r="A448" s="39"/>
      <c r="B448" s="4" t="s">
        <v>65</v>
      </c>
      <c r="C448" s="21">
        <v>95.2</v>
      </c>
      <c r="D448" s="8">
        <v>18</v>
      </c>
      <c r="E448" s="8">
        <v>18</v>
      </c>
      <c r="F448" s="22">
        <f t="shared" si="141"/>
        <v>1</v>
      </c>
      <c r="G448" s="8">
        <v>39</v>
      </c>
      <c r="H448" s="8">
        <v>39</v>
      </c>
      <c r="I448" s="23">
        <f t="shared" si="142"/>
        <v>1</v>
      </c>
      <c r="J448" s="24">
        <f t="shared" si="143"/>
        <v>100</v>
      </c>
      <c r="K448" s="8">
        <v>4</v>
      </c>
      <c r="L448" s="8">
        <v>4</v>
      </c>
      <c r="M448" s="25">
        <f t="shared" si="144"/>
        <v>100</v>
      </c>
      <c r="N448" s="21">
        <v>75.823008849557525</v>
      </c>
      <c r="O448" s="21">
        <v>79.192920353982302</v>
      </c>
      <c r="P448" s="26">
        <f t="shared" si="145"/>
        <v>0.95744680851063835</v>
      </c>
      <c r="Q448" s="21">
        <v>53.550000000000011</v>
      </c>
      <c r="R448" s="27">
        <v>60.350000000000009</v>
      </c>
      <c r="S448" s="26">
        <f t="shared" si="161"/>
        <v>0.88732394366197187</v>
      </c>
      <c r="T448" s="25">
        <f t="shared" si="147"/>
        <v>92.238537608630509</v>
      </c>
      <c r="U448" s="28">
        <f t="shared" si="148"/>
        <v>96.895415043452203</v>
      </c>
      <c r="V448" s="8">
        <v>5</v>
      </c>
      <c r="W448" s="8">
        <v>5</v>
      </c>
      <c r="X448" s="29">
        <v>100</v>
      </c>
      <c r="Y448" s="21">
        <v>81.477477477477478</v>
      </c>
      <c r="Z448" s="21">
        <v>95.2</v>
      </c>
      <c r="AA448" s="29">
        <f t="shared" si="149"/>
        <v>85.585585585585591</v>
      </c>
      <c r="AB448" s="30">
        <f t="shared" si="150"/>
        <v>92.792792792792795</v>
      </c>
      <c r="AC448" s="8">
        <v>0</v>
      </c>
      <c r="AD448" s="8">
        <v>5</v>
      </c>
      <c r="AE448" s="31">
        <f t="shared" si="151"/>
        <v>0</v>
      </c>
      <c r="AF448" s="8">
        <v>3</v>
      </c>
      <c r="AG448" s="8">
        <v>3</v>
      </c>
      <c r="AH448" s="31">
        <f>AF448*100/3</f>
        <v>100</v>
      </c>
      <c r="AI448" s="32">
        <v>8</v>
      </c>
      <c r="AJ448" s="32">
        <v>8</v>
      </c>
      <c r="AK448" s="31">
        <f t="shared" si="152"/>
        <v>100</v>
      </c>
      <c r="AL448" s="33">
        <f t="shared" si="153"/>
        <v>70</v>
      </c>
      <c r="AM448" s="21">
        <v>90.054054054054063</v>
      </c>
      <c r="AN448" s="21">
        <v>95.2</v>
      </c>
      <c r="AO448" s="34">
        <f t="shared" si="154"/>
        <v>94.594594594594611</v>
      </c>
      <c r="AP448" s="21">
        <v>89.196396396396395</v>
      </c>
      <c r="AQ448" s="21">
        <v>95.2</v>
      </c>
      <c r="AR448" s="34">
        <f t="shared" si="155"/>
        <v>93.693693693693689</v>
      </c>
      <c r="AS448" s="21">
        <v>51.061818181818182</v>
      </c>
      <c r="AT448" s="21">
        <v>51.061818181818182</v>
      </c>
      <c r="AU448" s="34">
        <f t="shared" si="162"/>
        <v>100</v>
      </c>
      <c r="AV448" s="35">
        <f t="shared" si="163"/>
        <v>95.315315315315331</v>
      </c>
      <c r="AW448" s="27">
        <v>86.545454545454547</v>
      </c>
      <c r="AX448" s="21">
        <v>95.2</v>
      </c>
      <c r="AY448" s="36">
        <f t="shared" si="164"/>
        <v>90.909090909090907</v>
      </c>
      <c r="AZ448" s="21">
        <v>85.592660550458717</v>
      </c>
      <c r="BA448" s="21">
        <v>95.2</v>
      </c>
      <c r="BB448" s="36">
        <f t="shared" si="158"/>
        <v>89.908256880733944</v>
      </c>
      <c r="BC448" s="21">
        <v>89.959633027522941</v>
      </c>
      <c r="BD448" s="21">
        <v>95.2</v>
      </c>
      <c r="BE448" s="36">
        <f t="shared" si="165"/>
        <v>94.495412844036693</v>
      </c>
      <c r="BF448" s="37">
        <f t="shared" si="159"/>
        <v>92.502085070892406</v>
      </c>
      <c r="BG448" s="6">
        <f t="shared" si="160"/>
        <v>89.501121644490553</v>
      </c>
    </row>
    <row r="449" spans="1:245" s="48" customFormat="1" ht="15.75">
      <c r="A449" s="39"/>
      <c r="B449" s="4" t="s">
        <v>38</v>
      </c>
      <c r="C449" s="21">
        <v>46.800000000000004</v>
      </c>
      <c r="D449" s="8">
        <v>17</v>
      </c>
      <c r="E449" s="8">
        <v>17</v>
      </c>
      <c r="F449" s="22">
        <f t="shared" si="141"/>
        <v>1</v>
      </c>
      <c r="G449" s="8">
        <v>39</v>
      </c>
      <c r="H449" s="8">
        <v>39</v>
      </c>
      <c r="I449" s="23">
        <f t="shared" si="142"/>
        <v>1</v>
      </c>
      <c r="J449" s="24">
        <f t="shared" si="143"/>
        <v>100</v>
      </c>
      <c r="K449" s="8">
        <v>4</v>
      </c>
      <c r="L449" s="8">
        <v>4</v>
      </c>
      <c r="M449" s="25">
        <f t="shared" si="144"/>
        <v>100</v>
      </c>
      <c r="N449" s="21">
        <v>42.833898305084752</v>
      </c>
      <c r="O449" s="21">
        <v>44.420338983050854</v>
      </c>
      <c r="P449" s="26">
        <f t="shared" si="145"/>
        <v>0.9642857142857143</v>
      </c>
      <c r="Q449" s="21">
        <v>31.728813559322038</v>
      </c>
      <c r="R449" s="27">
        <v>33.315254237288137</v>
      </c>
      <c r="S449" s="26">
        <f t="shared" si="161"/>
        <v>0.95238095238095244</v>
      </c>
      <c r="T449" s="25">
        <f t="shared" si="147"/>
        <v>95.833333333333343</v>
      </c>
      <c r="U449" s="28">
        <f t="shared" si="148"/>
        <v>98.333333333333343</v>
      </c>
      <c r="V449" s="8">
        <v>5</v>
      </c>
      <c r="W449" s="8">
        <v>5</v>
      </c>
      <c r="X449" s="29">
        <v>100</v>
      </c>
      <c r="Y449" s="21">
        <v>42.833898305084752</v>
      </c>
      <c r="Z449" s="21">
        <v>46.800000000000004</v>
      </c>
      <c r="AA449" s="29">
        <f t="shared" si="149"/>
        <v>91.525423728813564</v>
      </c>
      <c r="AB449" s="30">
        <f t="shared" si="150"/>
        <v>95.762711864406782</v>
      </c>
      <c r="AC449" s="8">
        <v>0</v>
      </c>
      <c r="AD449" s="8">
        <v>5</v>
      </c>
      <c r="AE449" s="31">
        <f t="shared" si="151"/>
        <v>0</v>
      </c>
      <c r="AF449" s="8">
        <v>1</v>
      </c>
      <c r="AG449" s="8">
        <v>3</v>
      </c>
      <c r="AH449" s="31">
        <v>30</v>
      </c>
      <c r="AI449" s="32">
        <v>1</v>
      </c>
      <c r="AJ449" s="32">
        <v>1</v>
      </c>
      <c r="AK449" s="31">
        <f t="shared" si="152"/>
        <v>100</v>
      </c>
      <c r="AL449" s="33">
        <f t="shared" si="153"/>
        <v>42</v>
      </c>
      <c r="AM449" s="21">
        <v>46.800000000000004</v>
      </c>
      <c r="AN449" s="21">
        <v>46.800000000000004</v>
      </c>
      <c r="AO449" s="34">
        <f t="shared" si="154"/>
        <v>100</v>
      </c>
      <c r="AP449" s="21">
        <v>46.800000000000004</v>
      </c>
      <c r="AQ449" s="21">
        <v>46.800000000000004</v>
      </c>
      <c r="AR449" s="34">
        <f t="shared" si="155"/>
        <v>100</v>
      </c>
      <c r="AS449" s="21">
        <v>34.108474576271192</v>
      </c>
      <c r="AT449" s="21">
        <v>34.108474576271192</v>
      </c>
      <c r="AU449" s="34">
        <f t="shared" si="162"/>
        <v>100</v>
      </c>
      <c r="AV449" s="35">
        <f t="shared" si="163"/>
        <v>100</v>
      </c>
      <c r="AW449" s="27">
        <v>46.006779661016957</v>
      </c>
      <c r="AX449" s="21">
        <v>46.800000000000004</v>
      </c>
      <c r="AY449" s="36">
        <f t="shared" si="164"/>
        <v>98.305084745762713</v>
      </c>
      <c r="AZ449" s="21">
        <v>43.627118644067806</v>
      </c>
      <c r="BA449" s="21">
        <v>46.800000000000004</v>
      </c>
      <c r="BB449" s="36">
        <f t="shared" si="158"/>
        <v>93.220338983050866</v>
      </c>
      <c r="BC449" s="21">
        <v>46.800000000000004</v>
      </c>
      <c r="BD449" s="21">
        <v>46.800000000000004</v>
      </c>
      <c r="BE449" s="36">
        <f t="shared" si="165"/>
        <v>100</v>
      </c>
      <c r="BF449" s="37">
        <f t="shared" si="159"/>
        <v>98.13559322033899</v>
      </c>
      <c r="BG449" s="6">
        <f t="shared" si="160"/>
        <v>86.846327683615826</v>
      </c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</row>
    <row r="450" spans="1:245" ht="15.75">
      <c r="A450" s="39"/>
      <c r="B450" s="4" t="s">
        <v>307</v>
      </c>
      <c r="C450" s="21">
        <v>23.200000000000003</v>
      </c>
      <c r="D450" s="8">
        <v>22</v>
      </c>
      <c r="E450" s="8">
        <v>22</v>
      </c>
      <c r="F450" s="22">
        <f t="shared" si="141"/>
        <v>1</v>
      </c>
      <c r="G450" s="8">
        <v>39</v>
      </c>
      <c r="H450" s="8">
        <v>39</v>
      </c>
      <c r="I450" s="23">
        <f t="shared" si="142"/>
        <v>1</v>
      </c>
      <c r="J450" s="24">
        <f t="shared" si="143"/>
        <v>100</v>
      </c>
      <c r="K450" s="8">
        <v>4</v>
      </c>
      <c r="L450" s="8">
        <v>4</v>
      </c>
      <c r="M450" s="25">
        <f t="shared" si="144"/>
        <v>100</v>
      </c>
      <c r="N450" s="21">
        <v>22.371428571428574</v>
      </c>
      <c r="O450" s="21">
        <v>22.371428571428574</v>
      </c>
      <c r="P450" s="26">
        <f t="shared" si="145"/>
        <v>1</v>
      </c>
      <c r="Q450" s="21">
        <v>19.885714285714286</v>
      </c>
      <c r="R450" s="27">
        <v>19.885714285714286</v>
      </c>
      <c r="S450" s="26">
        <f t="shared" si="161"/>
        <v>1</v>
      </c>
      <c r="T450" s="25">
        <f t="shared" si="147"/>
        <v>100</v>
      </c>
      <c r="U450" s="28">
        <f t="shared" si="148"/>
        <v>100</v>
      </c>
      <c r="V450" s="8">
        <v>5</v>
      </c>
      <c r="W450" s="8">
        <v>5</v>
      </c>
      <c r="X450" s="29">
        <v>100</v>
      </c>
      <c r="Y450" s="21">
        <v>21.542857142857144</v>
      </c>
      <c r="Z450" s="21">
        <v>23.200000000000003</v>
      </c>
      <c r="AA450" s="29">
        <f t="shared" si="149"/>
        <v>92.857142857142847</v>
      </c>
      <c r="AB450" s="30">
        <f t="shared" si="150"/>
        <v>96.428571428571416</v>
      </c>
      <c r="AC450" s="8">
        <v>0</v>
      </c>
      <c r="AD450" s="8">
        <v>5</v>
      </c>
      <c r="AE450" s="31">
        <f t="shared" si="151"/>
        <v>0</v>
      </c>
      <c r="AF450" s="8">
        <v>2</v>
      </c>
      <c r="AG450" s="8">
        <v>3</v>
      </c>
      <c r="AH450" s="31">
        <v>60</v>
      </c>
      <c r="AI450" s="32">
        <v>1</v>
      </c>
      <c r="AJ450" s="32">
        <v>1</v>
      </c>
      <c r="AK450" s="31">
        <f t="shared" si="152"/>
        <v>100</v>
      </c>
      <c r="AL450" s="33">
        <f t="shared" si="153"/>
        <v>54</v>
      </c>
      <c r="AM450" s="21">
        <v>21.542857142857144</v>
      </c>
      <c r="AN450" s="21">
        <v>23.200000000000003</v>
      </c>
      <c r="AO450" s="34">
        <f t="shared" si="154"/>
        <v>92.857142857142847</v>
      </c>
      <c r="AP450" s="21">
        <v>22.371428571428574</v>
      </c>
      <c r="AQ450" s="21">
        <v>23.200000000000003</v>
      </c>
      <c r="AR450" s="34">
        <f t="shared" si="155"/>
        <v>96.428571428571431</v>
      </c>
      <c r="AS450" s="21">
        <v>19.05714285714286</v>
      </c>
      <c r="AT450" s="21">
        <v>19.05714285714286</v>
      </c>
      <c r="AU450" s="34">
        <f t="shared" si="162"/>
        <v>100</v>
      </c>
      <c r="AV450" s="35">
        <f t="shared" si="163"/>
        <v>95.714285714285722</v>
      </c>
      <c r="AW450" s="27">
        <v>22.371428571428574</v>
      </c>
      <c r="AX450" s="21">
        <v>23.200000000000003</v>
      </c>
      <c r="AY450" s="36">
        <f t="shared" si="164"/>
        <v>96.428571428571431</v>
      </c>
      <c r="AZ450" s="21">
        <v>23.200000000000003</v>
      </c>
      <c r="BA450" s="21">
        <v>23.200000000000003</v>
      </c>
      <c r="BB450" s="36">
        <f t="shared" si="158"/>
        <v>100</v>
      </c>
      <c r="BC450" s="21">
        <v>23.200000000000003</v>
      </c>
      <c r="BD450" s="21">
        <v>23.200000000000003</v>
      </c>
      <c r="BE450" s="36">
        <f t="shared" si="165"/>
        <v>100</v>
      </c>
      <c r="BF450" s="37">
        <f t="shared" si="159"/>
        <v>98.928571428571431</v>
      </c>
      <c r="BG450" s="6">
        <f t="shared" si="160"/>
        <v>89.014285714285705</v>
      </c>
    </row>
    <row r="451" spans="1:245" ht="15.75">
      <c r="A451" s="39"/>
      <c r="B451" s="4" t="s">
        <v>316</v>
      </c>
      <c r="C451" s="21">
        <v>52.800000000000004</v>
      </c>
      <c r="D451" s="8">
        <v>21</v>
      </c>
      <c r="E451" s="8">
        <v>21</v>
      </c>
      <c r="F451" s="22">
        <f t="shared" ref="F451:F514" si="166">D451/E451</f>
        <v>1</v>
      </c>
      <c r="G451" s="8">
        <v>39</v>
      </c>
      <c r="H451" s="8">
        <v>39</v>
      </c>
      <c r="I451" s="23">
        <f t="shared" ref="I451:I514" si="167">G451/H451</f>
        <v>1</v>
      </c>
      <c r="J451" s="24">
        <f t="shared" ref="J451:J514" si="168">0.5*(F451+I451)*100</f>
        <v>100</v>
      </c>
      <c r="K451" s="8">
        <v>4</v>
      </c>
      <c r="L451" s="8">
        <v>4</v>
      </c>
      <c r="M451" s="25">
        <f t="shared" ref="M451:M514" si="169">+K451/L451*100</f>
        <v>100</v>
      </c>
      <c r="N451" s="21">
        <v>42.944000000000003</v>
      </c>
      <c r="O451" s="21">
        <v>44.352000000000004</v>
      </c>
      <c r="P451" s="26">
        <f t="shared" ref="P451:P514" si="170">N451/O451</f>
        <v>0.96825396825396826</v>
      </c>
      <c r="Q451" s="21">
        <v>28.864000000000004</v>
      </c>
      <c r="R451" s="27">
        <v>29.568000000000005</v>
      </c>
      <c r="S451" s="26">
        <f t="shared" si="161"/>
        <v>0.97619047619047616</v>
      </c>
      <c r="T451" s="25">
        <f t="shared" ref="T451:T514" si="171">(P451+S451)*0.5*100</f>
        <v>97.222222222222214</v>
      </c>
      <c r="U451" s="28">
        <f t="shared" ref="U451:U514" si="172">J451*0.3+M451*0.3+T451*0.4</f>
        <v>98.888888888888886</v>
      </c>
      <c r="V451" s="8">
        <v>5</v>
      </c>
      <c r="W451" s="8">
        <v>5</v>
      </c>
      <c r="X451" s="29">
        <v>100</v>
      </c>
      <c r="Y451" s="21">
        <v>45.055999999999997</v>
      </c>
      <c r="Z451" s="21">
        <v>52.800000000000004</v>
      </c>
      <c r="AA451" s="29">
        <f t="shared" ref="AA451:AA514" si="173">Y451/Z451*100</f>
        <v>85.333333333333314</v>
      </c>
      <c r="AB451" s="30">
        <f t="shared" ref="AB451:AB514" si="174">X451*0.5+AA451*0.5</f>
        <v>92.666666666666657</v>
      </c>
      <c r="AC451" s="8">
        <v>0</v>
      </c>
      <c r="AD451" s="8">
        <v>5</v>
      </c>
      <c r="AE451" s="31">
        <f t="shared" ref="AE451:AE514" si="175">AC451*20</f>
        <v>0</v>
      </c>
      <c r="AF451" s="8">
        <v>2</v>
      </c>
      <c r="AG451" s="8">
        <v>3</v>
      </c>
      <c r="AH451" s="31">
        <v>60</v>
      </c>
      <c r="AI451" s="32">
        <v>3</v>
      </c>
      <c r="AJ451" s="32">
        <v>4</v>
      </c>
      <c r="AK451" s="31">
        <f t="shared" ref="AK451:AK514" si="176">AI451/AJ451*100</f>
        <v>75</v>
      </c>
      <c r="AL451" s="33">
        <f t="shared" ref="AL451:AL514" si="177">AE451*0.3+AH451*0.4+AK451*0.3</f>
        <v>46.5</v>
      </c>
      <c r="AM451" s="21">
        <v>52.096000000000004</v>
      </c>
      <c r="AN451" s="21">
        <v>52.800000000000004</v>
      </c>
      <c r="AO451" s="34">
        <f t="shared" ref="AO451:AO514" si="178">AM451/AN451*100</f>
        <v>98.666666666666671</v>
      </c>
      <c r="AP451" s="21">
        <v>52.800000000000004</v>
      </c>
      <c r="AQ451" s="21">
        <v>52.800000000000004</v>
      </c>
      <c r="AR451" s="34">
        <f t="shared" ref="AR451:AR514" si="179">AP451/AQ451*100</f>
        <v>100</v>
      </c>
      <c r="AS451" s="21">
        <v>37.312000000000005</v>
      </c>
      <c r="AT451" s="21">
        <v>37.312000000000005</v>
      </c>
      <c r="AU451" s="34">
        <f t="shared" si="162"/>
        <v>100</v>
      </c>
      <c r="AV451" s="35">
        <f t="shared" si="163"/>
        <v>99.466666666666669</v>
      </c>
      <c r="AW451" s="27">
        <v>52.096000000000004</v>
      </c>
      <c r="AX451" s="21">
        <v>52.800000000000004</v>
      </c>
      <c r="AY451" s="36">
        <f t="shared" si="164"/>
        <v>98.666666666666671</v>
      </c>
      <c r="AZ451" s="21">
        <v>49.28</v>
      </c>
      <c r="BA451" s="21">
        <v>52.800000000000004</v>
      </c>
      <c r="BB451" s="36">
        <f t="shared" ref="BB451:BB514" si="180">AZ451/BA451*100</f>
        <v>93.333333333333329</v>
      </c>
      <c r="BC451" s="21">
        <v>52.800000000000004</v>
      </c>
      <c r="BD451" s="21">
        <v>52.800000000000004</v>
      </c>
      <c r="BE451" s="36">
        <f t="shared" si="165"/>
        <v>100</v>
      </c>
      <c r="BF451" s="37">
        <f t="shared" ref="BF451:BF514" si="181">AY451*0.3+BB451*0.2+BE451*0.5</f>
        <v>98.266666666666666</v>
      </c>
      <c r="BG451" s="6">
        <f t="shared" ref="BG451:BG514" si="182">(U451+AB451+AL451+AV451+BF451)/5</f>
        <v>87.157777777777781</v>
      </c>
    </row>
    <row r="452" spans="1:245" ht="15.75">
      <c r="A452" s="39"/>
      <c r="B452" s="4" t="s">
        <v>361</v>
      </c>
      <c r="C452" s="21">
        <v>33.6</v>
      </c>
      <c r="D452" s="8">
        <v>16</v>
      </c>
      <c r="E452" s="8">
        <v>16</v>
      </c>
      <c r="F452" s="22">
        <f t="shared" si="166"/>
        <v>1</v>
      </c>
      <c r="G452" s="8">
        <v>39</v>
      </c>
      <c r="H452" s="8">
        <v>39</v>
      </c>
      <c r="I452" s="23">
        <f t="shared" si="167"/>
        <v>1</v>
      </c>
      <c r="J452" s="24">
        <f t="shared" si="168"/>
        <v>100</v>
      </c>
      <c r="K452" s="8">
        <v>4</v>
      </c>
      <c r="L452" s="8">
        <v>4</v>
      </c>
      <c r="M452" s="25">
        <f t="shared" si="169"/>
        <v>100</v>
      </c>
      <c r="N452" s="21">
        <v>31.073684210526313</v>
      </c>
      <c r="O452" s="21">
        <v>32.084210526315786</v>
      </c>
      <c r="P452" s="26">
        <f t="shared" si="170"/>
        <v>0.96850393700787407</v>
      </c>
      <c r="Q452" s="21">
        <v>29.810526315789478</v>
      </c>
      <c r="R452" s="27">
        <v>31.326315789473689</v>
      </c>
      <c r="S452" s="26">
        <f t="shared" si="161"/>
        <v>0.95161290322580638</v>
      </c>
      <c r="T452" s="25">
        <f t="shared" si="171"/>
        <v>96.005842011684024</v>
      </c>
      <c r="U452" s="28">
        <f t="shared" si="172"/>
        <v>98.40233680467361</v>
      </c>
      <c r="V452" s="8">
        <v>5</v>
      </c>
      <c r="W452" s="8">
        <v>5</v>
      </c>
      <c r="X452" s="29">
        <v>100</v>
      </c>
      <c r="Y452" s="21">
        <v>31.578947368421055</v>
      </c>
      <c r="Z452" s="21">
        <v>33.6</v>
      </c>
      <c r="AA452" s="29">
        <f t="shared" si="173"/>
        <v>93.984962406015043</v>
      </c>
      <c r="AB452" s="30">
        <f t="shared" si="174"/>
        <v>96.992481203007515</v>
      </c>
      <c r="AC452" s="8">
        <v>0</v>
      </c>
      <c r="AD452" s="8">
        <v>5</v>
      </c>
      <c r="AE452" s="31">
        <f t="shared" si="175"/>
        <v>0</v>
      </c>
      <c r="AF452" s="8">
        <v>3</v>
      </c>
      <c r="AG452" s="8">
        <v>3</v>
      </c>
      <c r="AH452" s="31">
        <f>AF452*100/3</f>
        <v>100</v>
      </c>
      <c r="AI452" s="32">
        <v>4</v>
      </c>
      <c r="AJ452" s="32">
        <v>4</v>
      </c>
      <c r="AK452" s="31">
        <f t="shared" si="176"/>
        <v>100</v>
      </c>
      <c r="AL452" s="33">
        <f t="shared" si="177"/>
        <v>70</v>
      </c>
      <c r="AM452" s="21">
        <v>32.336842105263159</v>
      </c>
      <c r="AN452" s="21">
        <v>33.6</v>
      </c>
      <c r="AO452" s="34">
        <f t="shared" si="178"/>
        <v>96.240601503759393</v>
      </c>
      <c r="AP452" s="21">
        <v>32.084210526315786</v>
      </c>
      <c r="AQ452" s="21">
        <v>33.6</v>
      </c>
      <c r="AR452" s="34">
        <f t="shared" si="179"/>
        <v>95.488721804511272</v>
      </c>
      <c r="AS452" s="21">
        <v>28.547368421052635</v>
      </c>
      <c r="AT452" s="21">
        <v>29.557894736842108</v>
      </c>
      <c r="AU452" s="34">
        <f t="shared" si="162"/>
        <v>96.581196581196579</v>
      </c>
      <c r="AV452" s="35">
        <f t="shared" si="163"/>
        <v>96.007968639547585</v>
      </c>
      <c r="AW452" s="27">
        <v>32.084210526315786</v>
      </c>
      <c r="AX452" s="21">
        <v>33.6</v>
      </c>
      <c r="AY452" s="36">
        <f t="shared" si="164"/>
        <v>95.488721804511272</v>
      </c>
      <c r="AZ452" s="21">
        <v>31.578947368421055</v>
      </c>
      <c r="BA452" s="21">
        <v>33.6</v>
      </c>
      <c r="BB452" s="36">
        <f t="shared" si="180"/>
        <v>93.984962406015043</v>
      </c>
      <c r="BC452" s="21">
        <v>31.831578947368424</v>
      </c>
      <c r="BD452" s="21">
        <v>33.6</v>
      </c>
      <c r="BE452" s="36">
        <f t="shared" si="165"/>
        <v>94.736842105263165</v>
      </c>
      <c r="BF452" s="37">
        <f t="shared" si="181"/>
        <v>94.812030075187977</v>
      </c>
      <c r="BG452" s="6">
        <f t="shared" si="182"/>
        <v>91.242963344483343</v>
      </c>
    </row>
    <row r="453" spans="1:245" ht="15.75">
      <c r="A453" s="39"/>
      <c r="B453" s="4" t="s">
        <v>66</v>
      </c>
      <c r="C453" s="21">
        <v>27.6</v>
      </c>
      <c r="D453" s="8">
        <v>23</v>
      </c>
      <c r="E453" s="8">
        <v>24</v>
      </c>
      <c r="F453" s="22">
        <f t="shared" si="166"/>
        <v>0.95833333333333337</v>
      </c>
      <c r="G453" s="8">
        <v>39</v>
      </c>
      <c r="H453" s="8">
        <v>39</v>
      </c>
      <c r="I453" s="23">
        <f t="shared" si="167"/>
        <v>1</v>
      </c>
      <c r="J453" s="24">
        <f t="shared" si="168"/>
        <v>97.916666666666671</v>
      </c>
      <c r="K453" s="8">
        <v>4</v>
      </c>
      <c r="L453" s="8">
        <v>4</v>
      </c>
      <c r="M453" s="25">
        <f t="shared" si="169"/>
        <v>100</v>
      </c>
      <c r="N453" s="21">
        <v>27.6</v>
      </c>
      <c r="O453" s="21">
        <v>27.6</v>
      </c>
      <c r="P453" s="26">
        <f t="shared" si="170"/>
        <v>1</v>
      </c>
      <c r="Q453" s="21">
        <v>27.6</v>
      </c>
      <c r="R453" s="27">
        <v>27.6</v>
      </c>
      <c r="S453" s="26">
        <f t="shared" si="161"/>
        <v>1</v>
      </c>
      <c r="T453" s="25">
        <f t="shared" si="171"/>
        <v>100</v>
      </c>
      <c r="U453" s="28">
        <f t="shared" si="172"/>
        <v>99.375</v>
      </c>
      <c r="V453" s="8">
        <v>5</v>
      </c>
      <c r="W453" s="8">
        <v>5</v>
      </c>
      <c r="X453" s="29">
        <v>100</v>
      </c>
      <c r="Y453" s="21">
        <v>27.6</v>
      </c>
      <c r="Z453" s="21">
        <v>27.6</v>
      </c>
      <c r="AA453" s="29">
        <f t="shared" si="173"/>
        <v>100</v>
      </c>
      <c r="AB453" s="30">
        <f t="shared" si="174"/>
        <v>100</v>
      </c>
      <c r="AC453" s="8">
        <v>0</v>
      </c>
      <c r="AD453" s="8">
        <v>5</v>
      </c>
      <c r="AE453" s="31">
        <f t="shared" si="175"/>
        <v>0</v>
      </c>
      <c r="AF453" s="8">
        <v>3</v>
      </c>
      <c r="AG453" s="8">
        <v>3</v>
      </c>
      <c r="AH453" s="31">
        <f>AF453*100/3</f>
        <v>100</v>
      </c>
      <c r="AI453" s="32">
        <v>2</v>
      </c>
      <c r="AJ453" s="32">
        <v>2</v>
      </c>
      <c r="AK453" s="31">
        <f t="shared" si="176"/>
        <v>100</v>
      </c>
      <c r="AL453" s="33">
        <f t="shared" si="177"/>
        <v>70</v>
      </c>
      <c r="AM453" s="21">
        <v>27.6</v>
      </c>
      <c r="AN453" s="21">
        <v>27.6</v>
      </c>
      <c r="AO453" s="34">
        <f t="shared" si="178"/>
        <v>100</v>
      </c>
      <c r="AP453" s="21">
        <v>27.6</v>
      </c>
      <c r="AQ453" s="21">
        <v>27.6</v>
      </c>
      <c r="AR453" s="34">
        <f t="shared" si="179"/>
        <v>100</v>
      </c>
      <c r="AS453" s="21">
        <v>26.680000000000003</v>
      </c>
      <c r="AT453" s="21">
        <v>26.680000000000003</v>
      </c>
      <c r="AU453" s="34">
        <f t="shared" ref="AU453:AU484" si="183">AS453/AT453*100</f>
        <v>100</v>
      </c>
      <c r="AV453" s="35">
        <f t="shared" ref="AV453:AV484" si="184">AO453*0.4+AR453*0.4+AU453*0.2</f>
        <v>100</v>
      </c>
      <c r="AW453" s="27">
        <v>27.6</v>
      </c>
      <c r="AX453" s="21">
        <v>27.6</v>
      </c>
      <c r="AY453" s="36">
        <f t="shared" si="164"/>
        <v>100</v>
      </c>
      <c r="AZ453" s="21">
        <v>27.6</v>
      </c>
      <c r="BA453" s="21">
        <v>27.6</v>
      </c>
      <c r="BB453" s="36">
        <f t="shared" si="180"/>
        <v>100</v>
      </c>
      <c r="BC453" s="21">
        <v>27.6</v>
      </c>
      <c r="BD453" s="21">
        <v>27.6</v>
      </c>
      <c r="BE453" s="36">
        <f t="shared" si="165"/>
        <v>100</v>
      </c>
      <c r="BF453" s="37">
        <f t="shared" si="181"/>
        <v>100</v>
      </c>
      <c r="BG453" s="6">
        <f t="shared" si="182"/>
        <v>93.875</v>
      </c>
    </row>
    <row r="454" spans="1:245" s="45" customFormat="1" ht="15.75">
      <c r="A454" s="39"/>
      <c r="B454" s="4" t="s">
        <v>399</v>
      </c>
      <c r="C454" s="21">
        <v>13.200000000000001</v>
      </c>
      <c r="D454" s="8">
        <v>16</v>
      </c>
      <c r="E454" s="8">
        <v>21</v>
      </c>
      <c r="F454" s="22">
        <f t="shared" si="166"/>
        <v>0.76190476190476186</v>
      </c>
      <c r="G454" s="8">
        <v>39</v>
      </c>
      <c r="H454" s="8">
        <v>39</v>
      </c>
      <c r="I454" s="23">
        <f t="shared" si="167"/>
        <v>1</v>
      </c>
      <c r="J454" s="24">
        <f t="shared" si="168"/>
        <v>88.095238095238088</v>
      </c>
      <c r="K454" s="8">
        <v>4</v>
      </c>
      <c r="L454" s="8">
        <v>4</v>
      </c>
      <c r="M454" s="25">
        <f t="shared" si="169"/>
        <v>100</v>
      </c>
      <c r="N454" s="21">
        <v>11.16923076923077</v>
      </c>
      <c r="O454" s="21">
        <v>11.16923076923077</v>
      </c>
      <c r="P454" s="26">
        <f t="shared" si="170"/>
        <v>1</v>
      </c>
      <c r="Q454" s="21">
        <v>12.184615384615384</v>
      </c>
      <c r="R454" s="27">
        <v>12.184615384615384</v>
      </c>
      <c r="S454" s="26">
        <f t="shared" si="161"/>
        <v>1</v>
      </c>
      <c r="T454" s="25">
        <f t="shared" si="171"/>
        <v>100</v>
      </c>
      <c r="U454" s="28">
        <f t="shared" si="172"/>
        <v>96.428571428571431</v>
      </c>
      <c r="V454" s="8">
        <v>5</v>
      </c>
      <c r="W454" s="8">
        <v>5</v>
      </c>
      <c r="X454" s="29">
        <v>100</v>
      </c>
      <c r="Y454" s="21">
        <v>12.184615384615384</v>
      </c>
      <c r="Z454" s="21">
        <v>13.200000000000001</v>
      </c>
      <c r="AA454" s="29">
        <f t="shared" si="173"/>
        <v>92.307692307692292</v>
      </c>
      <c r="AB454" s="30">
        <f t="shared" si="174"/>
        <v>96.153846153846146</v>
      </c>
      <c r="AC454" s="8">
        <v>0</v>
      </c>
      <c r="AD454" s="8">
        <v>5</v>
      </c>
      <c r="AE454" s="31">
        <f t="shared" si="175"/>
        <v>0</v>
      </c>
      <c r="AF454" s="8">
        <v>1</v>
      </c>
      <c r="AG454" s="8">
        <v>3</v>
      </c>
      <c r="AH454" s="31">
        <v>30</v>
      </c>
      <c r="AI454" s="32">
        <v>2</v>
      </c>
      <c r="AJ454" s="32">
        <v>2</v>
      </c>
      <c r="AK454" s="31">
        <f t="shared" si="176"/>
        <v>100</v>
      </c>
      <c r="AL454" s="33">
        <f t="shared" si="177"/>
        <v>42</v>
      </c>
      <c r="AM454" s="21">
        <v>13.200000000000001</v>
      </c>
      <c r="AN454" s="21">
        <v>13.200000000000001</v>
      </c>
      <c r="AO454" s="34">
        <f t="shared" si="178"/>
        <v>100</v>
      </c>
      <c r="AP454" s="21">
        <v>13.200000000000001</v>
      </c>
      <c r="AQ454" s="21">
        <v>13.200000000000001</v>
      </c>
      <c r="AR454" s="34">
        <f t="shared" si="179"/>
        <v>100</v>
      </c>
      <c r="AS454" s="21">
        <v>10.153846153846153</v>
      </c>
      <c r="AT454" s="21">
        <v>10.153846153846153</v>
      </c>
      <c r="AU454" s="34">
        <f t="shared" si="183"/>
        <v>100</v>
      </c>
      <c r="AV454" s="35">
        <f t="shared" si="184"/>
        <v>100</v>
      </c>
      <c r="AW454" s="27">
        <v>13.200000000000001</v>
      </c>
      <c r="AX454" s="21">
        <v>13.200000000000001</v>
      </c>
      <c r="AY454" s="36">
        <f t="shared" si="164"/>
        <v>100</v>
      </c>
      <c r="AZ454" s="21">
        <v>12.184615384615384</v>
      </c>
      <c r="BA454" s="21">
        <v>13.200000000000001</v>
      </c>
      <c r="BB454" s="36">
        <f t="shared" si="180"/>
        <v>92.307692307692292</v>
      </c>
      <c r="BC454" s="21">
        <v>13.200000000000001</v>
      </c>
      <c r="BD454" s="21">
        <v>13.200000000000001</v>
      </c>
      <c r="BE454" s="36">
        <f t="shared" si="165"/>
        <v>100</v>
      </c>
      <c r="BF454" s="37">
        <f t="shared" si="181"/>
        <v>98.461538461538453</v>
      </c>
      <c r="BG454" s="6">
        <f t="shared" si="182"/>
        <v>86.608791208791203</v>
      </c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</row>
    <row r="455" spans="1:245" ht="15.75">
      <c r="A455" s="39"/>
      <c r="B455" s="4" t="s">
        <v>67</v>
      </c>
      <c r="C455" s="21">
        <v>145.6</v>
      </c>
      <c r="D455" s="8">
        <v>20</v>
      </c>
      <c r="E455" s="8">
        <v>20</v>
      </c>
      <c r="F455" s="22">
        <f t="shared" si="166"/>
        <v>1</v>
      </c>
      <c r="G455" s="8">
        <v>39</v>
      </c>
      <c r="H455" s="8">
        <v>39</v>
      </c>
      <c r="I455" s="23">
        <f t="shared" si="167"/>
        <v>1</v>
      </c>
      <c r="J455" s="24">
        <f t="shared" si="168"/>
        <v>100</v>
      </c>
      <c r="K455" s="8">
        <v>4</v>
      </c>
      <c r="L455" s="8">
        <v>4</v>
      </c>
      <c r="M455" s="25">
        <f t="shared" si="169"/>
        <v>100</v>
      </c>
      <c r="N455" s="21">
        <v>121.33333333333334</v>
      </c>
      <c r="O455" s="21">
        <v>123.24912280701756</v>
      </c>
      <c r="P455" s="26">
        <f t="shared" si="170"/>
        <v>0.98445595854922274</v>
      </c>
      <c r="Q455" s="21">
        <v>112.36842105263158</v>
      </c>
      <c r="R455" s="27">
        <v>116.86315789473683</v>
      </c>
      <c r="S455" s="26">
        <f t="shared" si="161"/>
        <v>0.96153846153846156</v>
      </c>
      <c r="T455" s="25">
        <f t="shared" si="171"/>
        <v>97.299721004384224</v>
      </c>
      <c r="U455" s="28">
        <f t="shared" si="172"/>
        <v>98.919888401753695</v>
      </c>
      <c r="V455" s="8">
        <v>5</v>
      </c>
      <c r="W455" s="8">
        <v>5</v>
      </c>
      <c r="X455" s="29">
        <v>100</v>
      </c>
      <c r="Y455" s="21">
        <v>129.49380530973451</v>
      </c>
      <c r="Z455" s="21">
        <v>145.6</v>
      </c>
      <c r="AA455" s="29">
        <f t="shared" si="173"/>
        <v>88.938053097345133</v>
      </c>
      <c r="AB455" s="30">
        <f t="shared" si="174"/>
        <v>94.469026548672559</v>
      </c>
      <c r="AC455" s="8">
        <v>0</v>
      </c>
      <c r="AD455" s="8">
        <v>5</v>
      </c>
      <c r="AE455" s="31">
        <f t="shared" si="175"/>
        <v>0</v>
      </c>
      <c r="AF455" s="8">
        <v>3</v>
      </c>
      <c r="AG455" s="8">
        <v>3</v>
      </c>
      <c r="AH455" s="31">
        <f>AF455*100/3</f>
        <v>100</v>
      </c>
      <c r="AI455" s="32">
        <v>4</v>
      </c>
      <c r="AJ455" s="32">
        <v>6</v>
      </c>
      <c r="AK455" s="31">
        <f t="shared" si="176"/>
        <v>66.666666666666657</v>
      </c>
      <c r="AL455" s="33">
        <f t="shared" si="177"/>
        <v>60</v>
      </c>
      <c r="AM455" s="21">
        <v>139.80176991150444</v>
      </c>
      <c r="AN455" s="21">
        <v>145.6</v>
      </c>
      <c r="AO455" s="34">
        <f t="shared" si="178"/>
        <v>96.017699115044266</v>
      </c>
      <c r="AP455" s="21">
        <v>144.30577777777779</v>
      </c>
      <c r="AQ455" s="21">
        <v>145.6</v>
      </c>
      <c r="AR455" s="34">
        <f t="shared" si="179"/>
        <v>99.111111111111128</v>
      </c>
      <c r="AS455" s="21">
        <v>82.183111111111103</v>
      </c>
      <c r="AT455" s="21">
        <v>82.183111111111103</v>
      </c>
      <c r="AU455" s="34">
        <f t="shared" si="183"/>
        <v>100</v>
      </c>
      <c r="AV455" s="35">
        <f t="shared" si="184"/>
        <v>98.051524090462152</v>
      </c>
      <c r="AW455" s="27">
        <v>142.35</v>
      </c>
      <c r="AX455" s="21">
        <v>145.6</v>
      </c>
      <c r="AY455" s="36">
        <f t="shared" si="164"/>
        <v>97.767857142857139</v>
      </c>
      <c r="AZ455" s="21">
        <v>137.79999999999998</v>
      </c>
      <c r="BA455" s="21">
        <v>145.6</v>
      </c>
      <c r="BB455" s="36">
        <f t="shared" si="180"/>
        <v>94.642857142857139</v>
      </c>
      <c r="BC455" s="21">
        <v>144.30000000000001</v>
      </c>
      <c r="BD455" s="21">
        <v>145.6</v>
      </c>
      <c r="BE455" s="36">
        <f t="shared" si="165"/>
        <v>99.107142857142875</v>
      </c>
      <c r="BF455" s="37">
        <f t="shared" si="181"/>
        <v>97.8125</v>
      </c>
      <c r="BG455" s="6">
        <f t="shared" si="182"/>
        <v>89.850587808177679</v>
      </c>
    </row>
    <row r="456" spans="1:245" ht="15.75">
      <c r="A456" s="39"/>
      <c r="B456" s="4" t="s">
        <v>317</v>
      </c>
      <c r="C456" s="21">
        <v>41.2</v>
      </c>
      <c r="D456" s="8">
        <v>17</v>
      </c>
      <c r="E456" s="8">
        <v>17</v>
      </c>
      <c r="F456" s="22">
        <f t="shared" si="166"/>
        <v>1</v>
      </c>
      <c r="G456" s="8">
        <v>39</v>
      </c>
      <c r="H456" s="8">
        <v>39</v>
      </c>
      <c r="I456" s="23">
        <f t="shared" si="167"/>
        <v>1</v>
      </c>
      <c r="J456" s="24">
        <f t="shared" si="168"/>
        <v>100</v>
      </c>
      <c r="K456" s="8">
        <v>4</v>
      </c>
      <c r="L456" s="8">
        <v>4</v>
      </c>
      <c r="M456" s="25">
        <f t="shared" si="169"/>
        <v>100</v>
      </c>
      <c r="N456" s="21">
        <v>39.61538461538462</v>
      </c>
      <c r="O456" s="21">
        <v>39.61538461538462</v>
      </c>
      <c r="P456" s="26">
        <f t="shared" si="170"/>
        <v>1</v>
      </c>
      <c r="Q456" s="21">
        <v>35.653846153846153</v>
      </c>
      <c r="R456" s="27">
        <v>35.653846153846153</v>
      </c>
      <c r="S456" s="26">
        <f t="shared" si="161"/>
        <v>1</v>
      </c>
      <c r="T456" s="25">
        <f t="shared" si="171"/>
        <v>100</v>
      </c>
      <c r="U456" s="28">
        <f t="shared" si="172"/>
        <v>100</v>
      </c>
      <c r="V456" s="8">
        <v>5</v>
      </c>
      <c r="W456" s="8">
        <v>5</v>
      </c>
      <c r="X456" s="29">
        <v>100</v>
      </c>
      <c r="Y456" s="21">
        <v>41.2</v>
      </c>
      <c r="Z456" s="21">
        <v>41.2</v>
      </c>
      <c r="AA456" s="29">
        <f t="shared" si="173"/>
        <v>100</v>
      </c>
      <c r="AB456" s="30">
        <f t="shared" si="174"/>
        <v>100</v>
      </c>
      <c r="AC456" s="8">
        <v>0</v>
      </c>
      <c r="AD456" s="8">
        <v>5</v>
      </c>
      <c r="AE456" s="31">
        <f t="shared" si="175"/>
        <v>0</v>
      </c>
      <c r="AF456" s="8">
        <v>1</v>
      </c>
      <c r="AG456" s="8">
        <v>3</v>
      </c>
      <c r="AH456" s="31">
        <v>30</v>
      </c>
      <c r="AI456" s="32">
        <v>1</v>
      </c>
      <c r="AJ456" s="32">
        <v>1</v>
      </c>
      <c r="AK456" s="31">
        <f t="shared" si="176"/>
        <v>100</v>
      </c>
      <c r="AL456" s="33">
        <f t="shared" si="177"/>
        <v>42</v>
      </c>
      <c r="AM456" s="21">
        <v>40.407692307692315</v>
      </c>
      <c r="AN456" s="21">
        <v>41.2</v>
      </c>
      <c r="AO456" s="34">
        <f t="shared" si="178"/>
        <v>98.07692307692308</v>
      </c>
      <c r="AP456" s="21">
        <v>40.407692307692315</v>
      </c>
      <c r="AQ456" s="21">
        <v>41.2</v>
      </c>
      <c r="AR456" s="34">
        <f t="shared" si="179"/>
        <v>98.07692307692308</v>
      </c>
      <c r="AS456" s="21">
        <v>28.523076923076925</v>
      </c>
      <c r="AT456" s="21">
        <v>28.523076923076925</v>
      </c>
      <c r="AU456" s="34">
        <f t="shared" si="183"/>
        <v>100</v>
      </c>
      <c r="AV456" s="35">
        <f t="shared" si="184"/>
        <v>98.461538461538467</v>
      </c>
      <c r="AW456" s="27">
        <v>39.61538461538462</v>
      </c>
      <c r="AX456" s="21">
        <v>41.2</v>
      </c>
      <c r="AY456" s="36">
        <f t="shared" si="164"/>
        <v>96.15384615384616</v>
      </c>
      <c r="AZ456" s="21">
        <v>41.2</v>
      </c>
      <c r="BA456" s="21">
        <v>41.2</v>
      </c>
      <c r="BB456" s="36">
        <f t="shared" si="180"/>
        <v>100</v>
      </c>
      <c r="BC456" s="21">
        <v>41.2</v>
      </c>
      <c r="BD456" s="21">
        <v>41.2</v>
      </c>
      <c r="BE456" s="36">
        <f t="shared" si="165"/>
        <v>100</v>
      </c>
      <c r="BF456" s="37">
        <f t="shared" si="181"/>
        <v>98.84615384615384</v>
      </c>
      <c r="BG456" s="6">
        <f t="shared" si="182"/>
        <v>87.861538461538458</v>
      </c>
    </row>
    <row r="457" spans="1:245" s="39" customFormat="1" ht="15.75">
      <c r="B457" s="4" t="s">
        <v>40</v>
      </c>
      <c r="C457" s="21">
        <v>36</v>
      </c>
      <c r="D457" s="8">
        <v>20</v>
      </c>
      <c r="E457" s="8">
        <v>21</v>
      </c>
      <c r="F457" s="22">
        <f t="shared" si="166"/>
        <v>0.95238095238095233</v>
      </c>
      <c r="G457" s="8">
        <v>37</v>
      </c>
      <c r="H457" s="8">
        <v>39</v>
      </c>
      <c r="I457" s="23">
        <f t="shared" si="167"/>
        <v>0.94871794871794868</v>
      </c>
      <c r="J457" s="24">
        <f t="shared" si="168"/>
        <v>95.054945054945051</v>
      </c>
      <c r="K457" s="8">
        <v>4</v>
      </c>
      <c r="L457" s="8">
        <v>4</v>
      </c>
      <c r="M457" s="25">
        <f t="shared" si="169"/>
        <v>100</v>
      </c>
      <c r="N457" s="21">
        <v>33.391304347826093</v>
      </c>
      <c r="O457" s="21">
        <v>34.956521739130437</v>
      </c>
      <c r="P457" s="26">
        <f t="shared" si="170"/>
        <v>0.95522388059701502</v>
      </c>
      <c r="Q457" s="21">
        <v>22.434782608695656</v>
      </c>
      <c r="R457" s="27">
        <v>24.000000000000004</v>
      </c>
      <c r="S457" s="26">
        <f t="shared" ref="S457:S520" si="185">Q457/R457</f>
        <v>0.93478260869565222</v>
      </c>
      <c r="T457" s="25">
        <f t="shared" si="171"/>
        <v>94.500324464633366</v>
      </c>
      <c r="U457" s="28">
        <f t="shared" si="172"/>
        <v>96.316613302336862</v>
      </c>
      <c r="V457" s="8">
        <v>5</v>
      </c>
      <c r="W457" s="8">
        <v>5</v>
      </c>
      <c r="X457" s="29">
        <v>100</v>
      </c>
      <c r="Y457" s="21">
        <v>25.565217391304351</v>
      </c>
      <c r="Z457" s="21">
        <v>36</v>
      </c>
      <c r="AA457" s="29">
        <f t="shared" si="173"/>
        <v>71.014492753623188</v>
      </c>
      <c r="AB457" s="30">
        <f t="shared" si="174"/>
        <v>85.507246376811594</v>
      </c>
      <c r="AC457" s="8">
        <v>0</v>
      </c>
      <c r="AD457" s="8">
        <v>5</v>
      </c>
      <c r="AE457" s="31">
        <f t="shared" si="175"/>
        <v>0</v>
      </c>
      <c r="AF457" s="8">
        <v>1</v>
      </c>
      <c r="AG457" s="8">
        <v>3</v>
      </c>
      <c r="AH457" s="31">
        <v>30</v>
      </c>
      <c r="AI457" s="32">
        <v>1</v>
      </c>
      <c r="AJ457" s="32">
        <v>1</v>
      </c>
      <c r="AK457" s="31">
        <f t="shared" si="176"/>
        <v>100</v>
      </c>
      <c r="AL457" s="33">
        <f t="shared" si="177"/>
        <v>42</v>
      </c>
      <c r="AM457" s="21">
        <v>33.391304347826086</v>
      </c>
      <c r="AN457" s="21">
        <v>36</v>
      </c>
      <c r="AO457" s="34">
        <f t="shared" si="178"/>
        <v>92.753623188405797</v>
      </c>
      <c r="AP457" s="21">
        <v>34.411764705882355</v>
      </c>
      <c r="AQ457" s="21">
        <v>36</v>
      </c>
      <c r="AR457" s="34">
        <f t="shared" si="179"/>
        <v>95.588235294117652</v>
      </c>
      <c r="AS457" s="21">
        <v>24.716417910447756</v>
      </c>
      <c r="AT457" s="21">
        <v>25.253731343283579</v>
      </c>
      <c r="AU457" s="34">
        <f t="shared" si="183"/>
        <v>97.872340425531902</v>
      </c>
      <c r="AV457" s="35">
        <f t="shared" si="184"/>
        <v>94.911211478115774</v>
      </c>
      <c r="AW457" s="27">
        <v>31.164179104477615</v>
      </c>
      <c r="AX457" s="21">
        <v>36</v>
      </c>
      <c r="AY457" s="36">
        <f t="shared" si="164"/>
        <v>86.567164179104481</v>
      </c>
      <c r="AZ457" s="21">
        <v>33.313432835820898</v>
      </c>
      <c r="BA457" s="21">
        <v>36</v>
      </c>
      <c r="BB457" s="36">
        <f t="shared" si="180"/>
        <v>92.537313432835816</v>
      </c>
      <c r="BC457" s="21">
        <v>34.388059701492537</v>
      </c>
      <c r="BD457" s="21">
        <v>36</v>
      </c>
      <c r="BE457" s="36">
        <f t="shared" si="165"/>
        <v>95.522388059701484</v>
      </c>
      <c r="BF457" s="37">
        <f t="shared" si="181"/>
        <v>92.238805970149244</v>
      </c>
      <c r="BG457" s="6">
        <f t="shared" si="182"/>
        <v>82.194775425482689</v>
      </c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</row>
    <row r="458" spans="1:245" ht="15.75">
      <c r="A458" s="39"/>
      <c r="B458" s="4" t="s">
        <v>398</v>
      </c>
      <c r="C458" s="21">
        <v>21.6</v>
      </c>
      <c r="D458" s="8">
        <v>16</v>
      </c>
      <c r="E458" s="8">
        <v>21</v>
      </c>
      <c r="F458" s="22">
        <f t="shared" si="166"/>
        <v>0.76190476190476186</v>
      </c>
      <c r="G458" s="8">
        <v>39</v>
      </c>
      <c r="H458" s="8">
        <v>39</v>
      </c>
      <c r="I458" s="23">
        <f t="shared" si="167"/>
        <v>1</v>
      </c>
      <c r="J458" s="24">
        <f t="shared" si="168"/>
        <v>88.095238095238088</v>
      </c>
      <c r="K458" s="8">
        <v>4</v>
      </c>
      <c r="L458" s="8">
        <v>4</v>
      </c>
      <c r="M458" s="25">
        <f t="shared" si="169"/>
        <v>100</v>
      </c>
      <c r="N458" s="21">
        <v>20.618181818181821</v>
      </c>
      <c r="O458" s="21">
        <v>21.6</v>
      </c>
      <c r="P458" s="26">
        <f t="shared" si="170"/>
        <v>0.95454545454545459</v>
      </c>
      <c r="Q458" s="21">
        <v>16.690909090909091</v>
      </c>
      <c r="R458" s="27">
        <v>17.672727272727272</v>
      </c>
      <c r="S458" s="26">
        <f t="shared" si="185"/>
        <v>0.94444444444444453</v>
      </c>
      <c r="T458" s="25">
        <f t="shared" si="171"/>
        <v>94.949494949494962</v>
      </c>
      <c r="U458" s="28">
        <f t="shared" si="172"/>
        <v>94.408369408369424</v>
      </c>
      <c r="V458" s="8">
        <v>5</v>
      </c>
      <c r="W458" s="8">
        <v>5</v>
      </c>
      <c r="X458" s="29">
        <v>100</v>
      </c>
      <c r="Y458" s="21">
        <v>19.636363636363637</v>
      </c>
      <c r="Z458" s="21">
        <v>21.6</v>
      </c>
      <c r="AA458" s="29">
        <f t="shared" si="173"/>
        <v>90.909090909090907</v>
      </c>
      <c r="AB458" s="30">
        <f t="shared" si="174"/>
        <v>95.454545454545453</v>
      </c>
      <c r="AC458" s="8">
        <v>0</v>
      </c>
      <c r="AD458" s="8">
        <v>5</v>
      </c>
      <c r="AE458" s="31">
        <f t="shared" si="175"/>
        <v>0</v>
      </c>
      <c r="AF458" s="8">
        <v>1</v>
      </c>
      <c r="AG458" s="8">
        <v>3</v>
      </c>
      <c r="AH458" s="31">
        <v>30</v>
      </c>
      <c r="AI458" s="32">
        <v>2</v>
      </c>
      <c r="AJ458" s="32">
        <v>2</v>
      </c>
      <c r="AK458" s="31">
        <f t="shared" si="176"/>
        <v>100</v>
      </c>
      <c r="AL458" s="33">
        <f t="shared" si="177"/>
        <v>42</v>
      </c>
      <c r="AM458" s="21">
        <v>21.6</v>
      </c>
      <c r="AN458" s="21">
        <v>21.6</v>
      </c>
      <c r="AO458" s="34">
        <f t="shared" si="178"/>
        <v>100</v>
      </c>
      <c r="AP458" s="21">
        <v>21.6</v>
      </c>
      <c r="AQ458" s="21">
        <v>21.6</v>
      </c>
      <c r="AR458" s="34">
        <f t="shared" si="179"/>
        <v>100</v>
      </c>
      <c r="AS458" s="21">
        <v>18.654545454545456</v>
      </c>
      <c r="AT458" s="21">
        <v>18.654545454545456</v>
      </c>
      <c r="AU458" s="34">
        <f t="shared" si="183"/>
        <v>100</v>
      </c>
      <c r="AV458" s="35">
        <f t="shared" si="184"/>
        <v>100</v>
      </c>
      <c r="AW458" s="27">
        <v>21.6</v>
      </c>
      <c r="AX458" s="21">
        <v>21.6</v>
      </c>
      <c r="AY458" s="36">
        <f t="shared" si="164"/>
        <v>100</v>
      </c>
      <c r="AZ458" s="21">
        <v>21.6</v>
      </c>
      <c r="BA458" s="21">
        <v>21.6</v>
      </c>
      <c r="BB458" s="36">
        <f t="shared" si="180"/>
        <v>100</v>
      </c>
      <c r="BC458" s="21">
        <v>21.6</v>
      </c>
      <c r="BD458" s="21">
        <v>21.6</v>
      </c>
      <c r="BE458" s="36">
        <f t="shared" si="165"/>
        <v>100</v>
      </c>
      <c r="BF458" s="37">
        <f t="shared" si="181"/>
        <v>100</v>
      </c>
      <c r="BG458" s="6">
        <f t="shared" si="182"/>
        <v>86.372582972582975</v>
      </c>
    </row>
    <row r="459" spans="1:245" s="45" customFormat="1" ht="15.75">
      <c r="A459" s="39"/>
      <c r="B459" s="4" t="s">
        <v>423</v>
      </c>
      <c r="C459" s="38">
        <v>6</v>
      </c>
      <c r="D459" s="39">
        <v>23</v>
      </c>
      <c r="E459" s="39">
        <v>23</v>
      </c>
      <c r="F459" s="40">
        <f t="shared" si="166"/>
        <v>1</v>
      </c>
      <c r="G459" s="39">
        <v>38</v>
      </c>
      <c r="H459" s="39">
        <v>39</v>
      </c>
      <c r="I459" s="41">
        <f t="shared" si="167"/>
        <v>0.97435897435897434</v>
      </c>
      <c r="J459" s="24">
        <f t="shared" si="168"/>
        <v>98.71794871794873</v>
      </c>
      <c r="K459" s="39">
        <v>4</v>
      </c>
      <c r="L459" s="39">
        <v>4</v>
      </c>
      <c r="M459" s="25">
        <f t="shared" si="169"/>
        <v>100</v>
      </c>
      <c r="N459" s="38">
        <v>4</v>
      </c>
      <c r="O459" s="38">
        <v>4</v>
      </c>
      <c r="P459" s="42">
        <f t="shared" si="170"/>
        <v>1</v>
      </c>
      <c r="Q459" s="38">
        <v>2</v>
      </c>
      <c r="R459" s="43">
        <v>2</v>
      </c>
      <c r="S459" s="42">
        <f t="shared" si="185"/>
        <v>1</v>
      </c>
      <c r="T459" s="25">
        <f t="shared" si="171"/>
        <v>100</v>
      </c>
      <c r="U459" s="28">
        <f t="shared" si="172"/>
        <v>99.615384615384613</v>
      </c>
      <c r="V459" s="39">
        <v>5</v>
      </c>
      <c r="W459" s="39">
        <v>5</v>
      </c>
      <c r="X459" s="29">
        <v>100</v>
      </c>
      <c r="Y459" s="38">
        <v>5</v>
      </c>
      <c r="Z459" s="38">
        <v>6</v>
      </c>
      <c r="AA459" s="29">
        <f t="shared" si="173"/>
        <v>83.333333333333343</v>
      </c>
      <c r="AB459" s="30">
        <f t="shared" si="174"/>
        <v>91.666666666666671</v>
      </c>
      <c r="AC459" s="39">
        <v>0</v>
      </c>
      <c r="AD459" s="39">
        <v>5</v>
      </c>
      <c r="AE459" s="31">
        <f t="shared" si="175"/>
        <v>0</v>
      </c>
      <c r="AF459" s="39">
        <v>0</v>
      </c>
      <c r="AG459" s="39">
        <v>3</v>
      </c>
      <c r="AH459" s="31">
        <f>AF459*100/3</f>
        <v>0</v>
      </c>
      <c r="AI459" s="44">
        <v>1</v>
      </c>
      <c r="AJ459" s="44">
        <v>1</v>
      </c>
      <c r="AK459" s="31">
        <f t="shared" si="176"/>
        <v>100</v>
      </c>
      <c r="AL459" s="33">
        <f t="shared" si="177"/>
        <v>30</v>
      </c>
      <c r="AM459" s="38">
        <v>5</v>
      </c>
      <c r="AN459" s="38">
        <v>6</v>
      </c>
      <c r="AO459" s="34">
        <f t="shared" si="178"/>
        <v>83.333333333333343</v>
      </c>
      <c r="AP459" s="38">
        <v>5</v>
      </c>
      <c r="AQ459" s="38">
        <v>6</v>
      </c>
      <c r="AR459" s="34">
        <f t="shared" si="179"/>
        <v>83.333333333333343</v>
      </c>
      <c r="AS459" s="38">
        <v>4</v>
      </c>
      <c r="AT459" s="38">
        <v>5</v>
      </c>
      <c r="AU459" s="34">
        <f t="shared" si="183"/>
        <v>80</v>
      </c>
      <c r="AV459" s="35">
        <f t="shared" si="184"/>
        <v>82.666666666666671</v>
      </c>
      <c r="AW459" s="43">
        <v>6</v>
      </c>
      <c r="AX459" s="38">
        <v>6</v>
      </c>
      <c r="AY459" s="36">
        <f t="shared" si="164"/>
        <v>100</v>
      </c>
      <c r="AZ459" s="38">
        <v>5</v>
      </c>
      <c r="BA459" s="38">
        <v>6</v>
      </c>
      <c r="BB459" s="36">
        <f t="shared" si="180"/>
        <v>83.333333333333343</v>
      </c>
      <c r="BC459" s="38">
        <v>6</v>
      </c>
      <c r="BD459" s="38">
        <v>6</v>
      </c>
      <c r="BE459" s="36">
        <f t="shared" si="165"/>
        <v>100</v>
      </c>
      <c r="BF459" s="37">
        <f t="shared" si="181"/>
        <v>96.666666666666671</v>
      </c>
      <c r="BG459" s="6">
        <f t="shared" si="182"/>
        <v>80.123076923076923</v>
      </c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</row>
    <row r="460" spans="1:245" ht="15.75">
      <c r="A460" s="39"/>
      <c r="B460" s="4" t="s">
        <v>318</v>
      </c>
      <c r="C460" s="21">
        <v>54</v>
      </c>
      <c r="D460" s="8">
        <v>17</v>
      </c>
      <c r="E460" s="8">
        <v>17</v>
      </c>
      <c r="F460" s="22">
        <f t="shared" si="166"/>
        <v>1</v>
      </c>
      <c r="G460" s="8">
        <v>39</v>
      </c>
      <c r="H460" s="8">
        <v>39</v>
      </c>
      <c r="I460" s="23">
        <f t="shared" si="167"/>
        <v>1</v>
      </c>
      <c r="J460" s="24">
        <f t="shared" si="168"/>
        <v>100</v>
      </c>
      <c r="K460" s="8">
        <v>4</v>
      </c>
      <c r="L460" s="8">
        <v>4</v>
      </c>
      <c r="M460" s="25">
        <f t="shared" si="169"/>
        <v>100</v>
      </c>
      <c r="N460" s="21">
        <v>48.717391304347828</v>
      </c>
      <c r="O460" s="21">
        <v>48.717391304347828</v>
      </c>
      <c r="P460" s="26">
        <f t="shared" si="170"/>
        <v>1</v>
      </c>
      <c r="Q460" s="21">
        <v>39.758241758241752</v>
      </c>
      <c r="R460" s="27">
        <v>39.758241758241752</v>
      </c>
      <c r="S460" s="26">
        <f t="shared" si="185"/>
        <v>1</v>
      </c>
      <c r="T460" s="25">
        <f t="shared" si="171"/>
        <v>100</v>
      </c>
      <c r="U460" s="28">
        <f t="shared" si="172"/>
        <v>100</v>
      </c>
      <c r="V460" s="8">
        <v>5</v>
      </c>
      <c r="W460" s="8">
        <v>5</v>
      </c>
      <c r="X460" s="29">
        <v>100</v>
      </c>
      <c r="Y460" s="21">
        <v>52.81318681318681</v>
      </c>
      <c r="Z460" s="21">
        <v>54</v>
      </c>
      <c r="AA460" s="29">
        <f t="shared" si="173"/>
        <v>97.802197802197796</v>
      </c>
      <c r="AB460" s="30">
        <f t="shared" si="174"/>
        <v>98.901098901098891</v>
      </c>
      <c r="AC460" s="8">
        <v>0</v>
      </c>
      <c r="AD460" s="8">
        <v>5</v>
      </c>
      <c r="AE460" s="31">
        <f t="shared" si="175"/>
        <v>0</v>
      </c>
      <c r="AF460" s="8">
        <v>1</v>
      </c>
      <c r="AG460" s="8">
        <v>3</v>
      </c>
      <c r="AH460" s="31">
        <v>30</v>
      </c>
      <c r="AI460" s="32">
        <v>1</v>
      </c>
      <c r="AJ460" s="32">
        <v>1</v>
      </c>
      <c r="AK460" s="31">
        <f t="shared" si="176"/>
        <v>100</v>
      </c>
      <c r="AL460" s="33">
        <f t="shared" si="177"/>
        <v>42</v>
      </c>
      <c r="AM460" s="21">
        <v>53.406593406593409</v>
      </c>
      <c r="AN460" s="21">
        <v>54</v>
      </c>
      <c r="AO460" s="34">
        <f t="shared" si="178"/>
        <v>98.901098901098905</v>
      </c>
      <c r="AP460" s="21">
        <v>54</v>
      </c>
      <c r="AQ460" s="21">
        <v>54</v>
      </c>
      <c r="AR460" s="34">
        <f t="shared" si="179"/>
        <v>100</v>
      </c>
      <c r="AS460" s="21">
        <v>37.384615384615387</v>
      </c>
      <c r="AT460" s="21">
        <v>37.384615384615387</v>
      </c>
      <c r="AU460" s="34">
        <f t="shared" si="183"/>
        <v>100</v>
      </c>
      <c r="AV460" s="35">
        <f t="shared" si="184"/>
        <v>99.560439560439562</v>
      </c>
      <c r="AW460" s="27">
        <v>54</v>
      </c>
      <c r="AX460" s="21">
        <v>54</v>
      </c>
      <c r="AY460" s="36">
        <f t="shared" si="164"/>
        <v>100</v>
      </c>
      <c r="AZ460" s="21">
        <v>52.81318681318681</v>
      </c>
      <c r="BA460" s="21">
        <v>54</v>
      </c>
      <c r="BB460" s="36">
        <f t="shared" si="180"/>
        <v>97.802197802197796</v>
      </c>
      <c r="BC460" s="21">
        <v>53.406593406593409</v>
      </c>
      <c r="BD460" s="21">
        <v>54</v>
      </c>
      <c r="BE460" s="36">
        <f t="shared" si="165"/>
        <v>98.901098901098905</v>
      </c>
      <c r="BF460" s="37">
        <f t="shared" si="181"/>
        <v>99.010989010989022</v>
      </c>
      <c r="BG460" s="6">
        <f t="shared" si="182"/>
        <v>87.894505494505495</v>
      </c>
    </row>
    <row r="461" spans="1:245" ht="15.75">
      <c r="A461" s="39"/>
      <c r="B461" s="4" t="s">
        <v>69</v>
      </c>
      <c r="C461" s="21">
        <v>64</v>
      </c>
      <c r="D461" s="8">
        <v>15</v>
      </c>
      <c r="E461" s="8">
        <v>20</v>
      </c>
      <c r="F461" s="22">
        <f t="shared" si="166"/>
        <v>0.75</v>
      </c>
      <c r="G461" s="8">
        <v>38</v>
      </c>
      <c r="H461" s="8">
        <v>39</v>
      </c>
      <c r="I461" s="23">
        <f t="shared" si="167"/>
        <v>0.97435897435897434</v>
      </c>
      <c r="J461" s="24">
        <f t="shared" si="168"/>
        <v>86.21794871794873</v>
      </c>
      <c r="K461" s="8">
        <v>4</v>
      </c>
      <c r="L461" s="8">
        <v>4</v>
      </c>
      <c r="M461" s="25">
        <f t="shared" si="169"/>
        <v>100</v>
      </c>
      <c r="N461" s="21">
        <v>52.800000000000004</v>
      </c>
      <c r="O461" s="21">
        <v>56</v>
      </c>
      <c r="P461" s="26">
        <f t="shared" si="170"/>
        <v>0.94285714285714295</v>
      </c>
      <c r="Q461" s="21">
        <v>31.960975609756101</v>
      </c>
      <c r="R461" s="27">
        <v>33.6</v>
      </c>
      <c r="S461" s="26">
        <f t="shared" si="185"/>
        <v>0.95121951219512202</v>
      </c>
      <c r="T461" s="25">
        <f t="shared" si="171"/>
        <v>94.703832752613252</v>
      </c>
      <c r="U461" s="28">
        <f t="shared" si="172"/>
        <v>93.74691771642992</v>
      </c>
      <c r="V461" s="8">
        <v>5</v>
      </c>
      <c r="W461" s="8">
        <v>5</v>
      </c>
      <c r="X461" s="29">
        <v>100</v>
      </c>
      <c r="Y461" s="21">
        <v>55.088607594936711</v>
      </c>
      <c r="Z461" s="21">
        <v>64</v>
      </c>
      <c r="AA461" s="29">
        <f t="shared" si="173"/>
        <v>86.075949367088612</v>
      </c>
      <c r="AB461" s="30">
        <f t="shared" si="174"/>
        <v>93.037974683544306</v>
      </c>
      <c r="AC461" s="8">
        <v>0</v>
      </c>
      <c r="AD461" s="8">
        <v>5</v>
      </c>
      <c r="AE461" s="31">
        <f t="shared" si="175"/>
        <v>0</v>
      </c>
      <c r="AF461" s="8">
        <v>3</v>
      </c>
      <c r="AG461" s="8">
        <v>3</v>
      </c>
      <c r="AH461" s="31">
        <f>AF461*100/3</f>
        <v>100</v>
      </c>
      <c r="AI461" s="32">
        <v>3</v>
      </c>
      <c r="AJ461" s="32">
        <v>4</v>
      </c>
      <c r="AK461" s="31">
        <f t="shared" si="176"/>
        <v>75</v>
      </c>
      <c r="AL461" s="33">
        <f t="shared" si="177"/>
        <v>62.5</v>
      </c>
      <c r="AM461" s="21">
        <v>60.75949367088608</v>
      </c>
      <c r="AN461" s="21">
        <v>64</v>
      </c>
      <c r="AO461" s="34">
        <f t="shared" si="178"/>
        <v>94.936708860759495</v>
      </c>
      <c r="AP461" s="21">
        <v>59.949367088607595</v>
      </c>
      <c r="AQ461" s="21">
        <v>64</v>
      </c>
      <c r="AR461" s="34">
        <f t="shared" si="179"/>
        <v>93.670886075949369</v>
      </c>
      <c r="AS461" s="21">
        <v>36.455696202531641</v>
      </c>
      <c r="AT461" s="21">
        <v>36.455696202531641</v>
      </c>
      <c r="AU461" s="34">
        <f t="shared" si="183"/>
        <v>100</v>
      </c>
      <c r="AV461" s="35">
        <f t="shared" si="184"/>
        <v>95.443037974683548</v>
      </c>
      <c r="AW461" s="27">
        <v>56.708860759493675</v>
      </c>
      <c r="AX461" s="21">
        <v>64</v>
      </c>
      <c r="AY461" s="36">
        <f t="shared" si="164"/>
        <v>88.607594936708864</v>
      </c>
      <c r="AZ461" s="21">
        <v>56.708860759493675</v>
      </c>
      <c r="BA461" s="21">
        <v>64</v>
      </c>
      <c r="BB461" s="36">
        <f t="shared" si="180"/>
        <v>88.607594936708864</v>
      </c>
      <c r="BC461" s="21">
        <v>59.139240506329116</v>
      </c>
      <c r="BD461" s="21">
        <v>64</v>
      </c>
      <c r="BE461" s="36">
        <f t="shared" si="165"/>
        <v>92.405063291139243</v>
      </c>
      <c r="BF461" s="37">
        <f t="shared" si="181"/>
        <v>90.506329113924053</v>
      </c>
      <c r="BG461" s="6">
        <f t="shared" si="182"/>
        <v>87.046851897716365</v>
      </c>
    </row>
    <row r="462" spans="1:245" ht="15.75">
      <c r="A462" s="39"/>
      <c r="B462" s="4" t="s">
        <v>41</v>
      </c>
      <c r="C462" s="21">
        <v>56</v>
      </c>
      <c r="D462" s="8">
        <v>12</v>
      </c>
      <c r="E462" s="8">
        <v>14</v>
      </c>
      <c r="F462" s="22">
        <f t="shared" si="166"/>
        <v>0.8571428571428571</v>
      </c>
      <c r="G462" s="8">
        <v>39</v>
      </c>
      <c r="H462" s="8">
        <v>39</v>
      </c>
      <c r="I462" s="23">
        <f t="shared" si="167"/>
        <v>1</v>
      </c>
      <c r="J462" s="24">
        <f t="shared" si="168"/>
        <v>92.857142857142861</v>
      </c>
      <c r="K462" s="8">
        <v>4</v>
      </c>
      <c r="L462" s="8">
        <v>4</v>
      </c>
      <c r="M462" s="25">
        <f t="shared" si="169"/>
        <v>100</v>
      </c>
      <c r="N462" s="21">
        <v>52.347826086956523</v>
      </c>
      <c r="O462" s="21">
        <v>52.956521739130437</v>
      </c>
      <c r="P462" s="26">
        <f t="shared" si="170"/>
        <v>0.9885057471264368</v>
      </c>
      <c r="Q462" s="21">
        <v>48.086956521739125</v>
      </c>
      <c r="R462" s="27">
        <v>48.086956521739125</v>
      </c>
      <c r="S462" s="26">
        <f t="shared" si="185"/>
        <v>1</v>
      </c>
      <c r="T462" s="25">
        <f t="shared" si="171"/>
        <v>99.425287356321832</v>
      </c>
      <c r="U462" s="28">
        <f t="shared" si="172"/>
        <v>97.627257799671597</v>
      </c>
      <c r="V462" s="8">
        <v>5</v>
      </c>
      <c r="W462" s="8">
        <v>5</v>
      </c>
      <c r="X462" s="29">
        <v>100</v>
      </c>
      <c r="Y462" s="21">
        <v>53.565217391304351</v>
      </c>
      <c r="Z462" s="21">
        <v>56</v>
      </c>
      <c r="AA462" s="29">
        <f t="shared" si="173"/>
        <v>95.652173913043484</v>
      </c>
      <c r="AB462" s="30">
        <f t="shared" si="174"/>
        <v>97.826086956521749</v>
      </c>
      <c r="AC462" s="8">
        <v>0</v>
      </c>
      <c r="AD462" s="8">
        <v>5</v>
      </c>
      <c r="AE462" s="31">
        <f t="shared" si="175"/>
        <v>0</v>
      </c>
      <c r="AF462" s="8">
        <v>1</v>
      </c>
      <c r="AG462" s="8">
        <v>3</v>
      </c>
      <c r="AH462" s="31">
        <v>30</v>
      </c>
      <c r="AI462" s="32">
        <v>1</v>
      </c>
      <c r="AJ462" s="32">
        <v>1</v>
      </c>
      <c r="AK462" s="31">
        <f t="shared" si="176"/>
        <v>100</v>
      </c>
      <c r="AL462" s="33">
        <f t="shared" si="177"/>
        <v>42</v>
      </c>
      <c r="AM462" s="21">
        <v>54.782608695652172</v>
      </c>
      <c r="AN462" s="21">
        <v>56</v>
      </c>
      <c r="AO462" s="34">
        <f t="shared" si="178"/>
        <v>97.826086956521735</v>
      </c>
      <c r="AP462" s="21">
        <v>55.391304347826093</v>
      </c>
      <c r="AQ462" s="21">
        <v>56</v>
      </c>
      <c r="AR462" s="34">
        <f t="shared" si="179"/>
        <v>98.913043478260875</v>
      </c>
      <c r="AS462" s="21">
        <v>49.913043478260875</v>
      </c>
      <c r="AT462" s="21">
        <v>49.913043478260875</v>
      </c>
      <c r="AU462" s="34">
        <f t="shared" si="183"/>
        <v>100</v>
      </c>
      <c r="AV462" s="35">
        <f t="shared" si="184"/>
        <v>98.695652173913047</v>
      </c>
      <c r="AW462" s="27">
        <v>54.782608695652172</v>
      </c>
      <c r="AX462" s="21">
        <v>56</v>
      </c>
      <c r="AY462" s="36">
        <f t="shared" si="164"/>
        <v>97.826086956521735</v>
      </c>
      <c r="AZ462" s="21">
        <v>52.956521739130437</v>
      </c>
      <c r="BA462" s="21">
        <v>56</v>
      </c>
      <c r="BB462" s="36">
        <f t="shared" si="180"/>
        <v>94.565217391304358</v>
      </c>
      <c r="BC462" s="21">
        <v>54.782608695652172</v>
      </c>
      <c r="BD462" s="21">
        <v>56</v>
      </c>
      <c r="BE462" s="36">
        <f t="shared" si="165"/>
        <v>97.826086956521735</v>
      </c>
      <c r="BF462" s="37">
        <f t="shared" si="181"/>
        <v>97.173913043478251</v>
      </c>
      <c r="BG462" s="6">
        <f t="shared" si="182"/>
        <v>86.66458199471694</v>
      </c>
    </row>
    <row r="463" spans="1:245" ht="15.75">
      <c r="A463" s="39"/>
      <c r="B463" s="4" t="s">
        <v>70</v>
      </c>
      <c r="C463" s="21">
        <v>18.8</v>
      </c>
      <c r="D463" s="8">
        <v>20</v>
      </c>
      <c r="E463" s="8">
        <v>20</v>
      </c>
      <c r="F463" s="22">
        <f t="shared" si="166"/>
        <v>1</v>
      </c>
      <c r="G463" s="8">
        <v>37</v>
      </c>
      <c r="H463" s="8">
        <v>39</v>
      </c>
      <c r="I463" s="23">
        <f t="shared" si="167"/>
        <v>0.94871794871794868</v>
      </c>
      <c r="J463" s="24">
        <f t="shared" si="168"/>
        <v>97.435897435897431</v>
      </c>
      <c r="K463" s="8">
        <v>4</v>
      </c>
      <c r="L463" s="8">
        <v>4</v>
      </c>
      <c r="M463" s="25">
        <f t="shared" si="169"/>
        <v>100</v>
      </c>
      <c r="N463" s="21">
        <v>12.96551724137931</v>
      </c>
      <c r="O463" s="21">
        <v>13.613793103448275</v>
      </c>
      <c r="P463" s="26">
        <f t="shared" si="170"/>
        <v>0.95238095238095233</v>
      </c>
      <c r="Q463" s="21">
        <v>7.1310344827586203</v>
      </c>
      <c r="R463" s="27">
        <v>7.1310344827586203</v>
      </c>
      <c r="S463" s="26">
        <f t="shared" si="185"/>
        <v>1</v>
      </c>
      <c r="T463" s="25">
        <f t="shared" si="171"/>
        <v>97.61904761904762</v>
      </c>
      <c r="U463" s="28">
        <f t="shared" si="172"/>
        <v>98.278388278388277</v>
      </c>
      <c r="V463" s="8">
        <v>5</v>
      </c>
      <c r="W463" s="8">
        <v>5</v>
      </c>
      <c r="X463" s="29">
        <v>100</v>
      </c>
      <c r="Y463" s="21">
        <v>18.8</v>
      </c>
      <c r="Z463" s="21">
        <v>18.8</v>
      </c>
      <c r="AA463" s="29">
        <f t="shared" si="173"/>
        <v>100</v>
      </c>
      <c r="AB463" s="30">
        <f t="shared" si="174"/>
        <v>100</v>
      </c>
      <c r="AC463" s="8">
        <v>0</v>
      </c>
      <c r="AD463" s="8">
        <v>5</v>
      </c>
      <c r="AE463" s="31">
        <f t="shared" si="175"/>
        <v>0</v>
      </c>
      <c r="AF463" s="8">
        <v>3</v>
      </c>
      <c r="AG463" s="8">
        <v>3</v>
      </c>
      <c r="AH463" s="31">
        <f>AF463*100/3</f>
        <v>100</v>
      </c>
      <c r="AI463" s="32">
        <v>1</v>
      </c>
      <c r="AJ463" s="32">
        <v>1</v>
      </c>
      <c r="AK463" s="31">
        <f t="shared" si="176"/>
        <v>100</v>
      </c>
      <c r="AL463" s="33">
        <f t="shared" si="177"/>
        <v>70</v>
      </c>
      <c r="AM463" s="21">
        <v>18.151724137931033</v>
      </c>
      <c r="AN463" s="21">
        <v>18.8</v>
      </c>
      <c r="AO463" s="34">
        <f t="shared" si="178"/>
        <v>96.551724137931032</v>
      </c>
      <c r="AP463" s="21">
        <v>18.8</v>
      </c>
      <c r="AQ463" s="21">
        <v>18.8</v>
      </c>
      <c r="AR463" s="34">
        <f t="shared" si="179"/>
        <v>100</v>
      </c>
      <c r="AS463" s="21">
        <v>11.66896551724138</v>
      </c>
      <c r="AT463" s="21">
        <v>11.66896551724138</v>
      </c>
      <c r="AU463" s="34">
        <f t="shared" si="183"/>
        <v>100</v>
      </c>
      <c r="AV463" s="35">
        <f t="shared" si="184"/>
        <v>98.620689655172413</v>
      </c>
      <c r="AW463" s="27">
        <v>18.8</v>
      </c>
      <c r="AX463" s="21">
        <v>18.8</v>
      </c>
      <c r="AY463" s="36">
        <f t="shared" si="164"/>
        <v>100</v>
      </c>
      <c r="AZ463" s="21">
        <v>18.8</v>
      </c>
      <c r="BA463" s="21">
        <v>18.8</v>
      </c>
      <c r="BB463" s="36">
        <f t="shared" si="180"/>
        <v>100</v>
      </c>
      <c r="BC463" s="21">
        <v>18.8</v>
      </c>
      <c r="BD463" s="21">
        <v>18.8</v>
      </c>
      <c r="BE463" s="36">
        <f t="shared" si="165"/>
        <v>100</v>
      </c>
      <c r="BF463" s="37">
        <f t="shared" si="181"/>
        <v>100</v>
      </c>
      <c r="BG463" s="6">
        <f t="shared" si="182"/>
        <v>93.379815586712127</v>
      </c>
    </row>
    <row r="464" spans="1:245" ht="15.75">
      <c r="A464" s="39"/>
      <c r="B464" s="4" t="s">
        <v>71</v>
      </c>
      <c r="C464" s="21">
        <v>48.400000000000006</v>
      </c>
      <c r="D464" s="8">
        <v>20</v>
      </c>
      <c r="E464" s="8">
        <v>20</v>
      </c>
      <c r="F464" s="22">
        <f t="shared" si="166"/>
        <v>1</v>
      </c>
      <c r="G464" s="8">
        <v>39</v>
      </c>
      <c r="H464" s="8">
        <v>39</v>
      </c>
      <c r="I464" s="23">
        <f t="shared" si="167"/>
        <v>1</v>
      </c>
      <c r="J464" s="24">
        <f t="shared" si="168"/>
        <v>100</v>
      </c>
      <c r="K464" s="8">
        <v>4</v>
      </c>
      <c r="L464" s="8">
        <v>4</v>
      </c>
      <c r="M464" s="25">
        <f t="shared" si="169"/>
        <v>100</v>
      </c>
      <c r="N464" s="21">
        <v>37.723529411764709</v>
      </c>
      <c r="O464" s="21">
        <v>38.435294117647061</v>
      </c>
      <c r="P464" s="26">
        <f t="shared" si="170"/>
        <v>0.98148148148148151</v>
      </c>
      <c r="Q464" s="21">
        <v>22.064705882352943</v>
      </c>
      <c r="R464" s="27">
        <v>23.488235294117651</v>
      </c>
      <c r="S464" s="26">
        <f t="shared" si="185"/>
        <v>0.93939393939393934</v>
      </c>
      <c r="T464" s="25">
        <f t="shared" si="171"/>
        <v>96.043771043771045</v>
      </c>
      <c r="U464" s="28">
        <f t="shared" si="172"/>
        <v>98.417508417508429</v>
      </c>
      <c r="V464" s="8">
        <v>5</v>
      </c>
      <c r="W464" s="8">
        <v>5</v>
      </c>
      <c r="X464" s="29">
        <v>100</v>
      </c>
      <c r="Y464" s="21">
        <v>44.129411764705885</v>
      </c>
      <c r="Z464" s="21">
        <v>48.400000000000006</v>
      </c>
      <c r="AA464" s="29">
        <f t="shared" si="173"/>
        <v>91.17647058823529</v>
      </c>
      <c r="AB464" s="30">
        <f t="shared" si="174"/>
        <v>95.588235294117652</v>
      </c>
      <c r="AC464" s="8">
        <v>0</v>
      </c>
      <c r="AD464" s="8">
        <v>5</v>
      </c>
      <c r="AE464" s="31">
        <f t="shared" si="175"/>
        <v>0</v>
      </c>
      <c r="AF464" s="8">
        <v>3</v>
      </c>
      <c r="AG464" s="8">
        <v>3</v>
      </c>
      <c r="AH464" s="31">
        <f>AF464*100/3</f>
        <v>100</v>
      </c>
      <c r="AI464" s="32">
        <v>1</v>
      </c>
      <c r="AJ464" s="32">
        <v>1</v>
      </c>
      <c r="AK464" s="31">
        <f t="shared" si="176"/>
        <v>100</v>
      </c>
      <c r="AL464" s="33">
        <f t="shared" si="177"/>
        <v>70</v>
      </c>
      <c r="AM464" s="21">
        <v>45.552941176470597</v>
      </c>
      <c r="AN464" s="21">
        <v>48.400000000000006</v>
      </c>
      <c r="AO464" s="34">
        <f t="shared" si="178"/>
        <v>94.117647058823536</v>
      </c>
      <c r="AP464" s="21">
        <v>46.976470588235301</v>
      </c>
      <c r="AQ464" s="21">
        <v>48.400000000000006</v>
      </c>
      <c r="AR464" s="34">
        <f t="shared" si="179"/>
        <v>97.058823529411768</v>
      </c>
      <c r="AS464" s="21">
        <v>24.200000000000003</v>
      </c>
      <c r="AT464" s="21">
        <v>24.911764705882355</v>
      </c>
      <c r="AU464" s="34">
        <f t="shared" si="183"/>
        <v>97.142857142857139</v>
      </c>
      <c r="AV464" s="35">
        <f t="shared" si="184"/>
        <v>95.899159663865547</v>
      </c>
      <c r="AW464" s="27">
        <v>46.955223880597025</v>
      </c>
      <c r="AX464" s="21">
        <v>48.400000000000006</v>
      </c>
      <c r="AY464" s="36">
        <f t="shared" si="164"/>
        <v>97.014925373134346</v>
      </c>
      <c r="AZ464" s="21">
        <v>45.51044776119403</v>
      </c>
      <c r="BA464" s="21">
        <v>48.400000000000006</v>
      </c>
      <c r="BB464" s="36">
        <f t="shared" si="180"/>
        <v>94.02985074626865</v>
      </c>
      <c r="BC464" s="21">
        <v>44.788059701492543</v>
      </c>
      <c r="BD464" s="21">
        <v>48.400000000000006</v>
      </c>
      <c r="BE464" s="36">
        <f t="shared" si="165"/>
        <v>92.537313432835816</v>
      </c>
      <c r="BF464" s="37">
        <f t="shared" si="181"/>
        <v>94.179104477611943</v>
      </c>
      <c r="BG464" s="6">
        <f t="shared" si="182"/>
        <v>90.816801570620711</v>
      </c>
    </row>
    <row r="465" spans="1:59" ht="15.75">
      <c r="A465" s="39"/>
      <c r="B465" s="4" t="s">
        <v>310</v>
      </c>
      <c r="C465" s="21">
        <v>16.400000000000002</v>
      </c>
      <c r="D465" s="8">
        <v>17</v>
      </c>
      <c r="E465" s="8">
        <v>21</v>
      </c>
      <c r="F465" s="22">
        <f t="shared" si="166"/>
        <v>0.80952380952380953</v>
      </c>
      <c r="G465" s="8">
        <v>39</v>
      </c>
      <c r="H465" s="8">
        <v>39</v>
      </c>
      <c r="I465" s="23">
        <f t="shared" si="167"/>
        <v>1</v>
      </c>
      <c r="J465" s="24">
        <f t="shared" si="168"/>
        <v>90.476190476190482</v>
      </c>
      <c r="K465" s="8">
        <v>4</v>
      </c>
      <c r="L465" s="8">
        <v>4</v>
      </c>
      <c r="M465" s="25">
        <f t="shared" si="169"/>
        <v>100</v>
      </c>
      <c r="N465" s="21">
        <v>15.375000000000002</v>
      </c>
      <c r="O465" s="21">
        <v>16.400000000000002</v>
      </c>
      <c r="P465" s="26">
        <f t="shared" si="170"/>
        <v>0.9375</v>
      </c>
      <c r="Q465" s="21">
        <v>15.375000000000002</v>
      </c>
      <c r="R465" s="27">
        <v>15.375000000000002</v>
      </c>
      <c r="S465" s="26">
        <f t="shared" si="185"/>
        <v>1</v>
      </c>
      <c r="T465" s="25">
        <f t="shared" si="171"/>
        <v>96.875</v>
      </c>
      <c r="U465" s="28">
        <f t="shared" si="172"/>
        <v>95.892857142857139</v>
      </c>
      <c r="V465" s="8">
        <v>5</v>
      </c>
      <c r="W465" s="8">
        <v>5</v>
      </c>
      <c r="X465" s="29">
        <v>100</v>
      </c>
      <c r="Y465" s="21">
        <v>15.375000000000002</v>
      </c>
      <c r="Z465" s="21">
        <v>16.400000000000002</v>
      </c>
      <c r="AA465" s="29">
        <f t="shared" si="173"/>
        <v>93.75</v>
      </c>
      <c r="AB465" s="30">
        <f t="shared" si="174"/>
        <v>96.875</v>
      </c>
      <c r="AC465" s="8">
        <v>0</v>
      </c>
      <c r="AD465" s="8">
        <v>5</v>
      </c>
      <c r="AE465" s="31">
        <f t="shared" si="175"/>
        <v>0</v>
      </c>
      <c r="AF465" s="8">
        <v>2</v>
      </c>
      <c r="AG465" s="8">
        <v>3</v>
      </c>
      <c r="AH465" s="31">
        <v>60</v>
      </c>
      <c r="AI465" s="32">
        <v>1</v>
      </c>
      <c r="AJ465" s="32">
        <v>1</v>
      </c>
      <c r="AK465" s="31">
        <f t="shared" si="176"/>
        <v>100</v>
      </c>
      <c r="AL465" s="33">
        <f t="shared" si="177"/>
        <v>54</v>
      </c>
      <c r="AM465" s="21">
        <v>16.400000000000002</v>
      </c>
      <c r="AN465" s="21">
        <v>16.400000000000002</v>
      </c>
      <c r="AO465" s="34">
        <f t="shared" si="178"/>
        <v>100</v>
      </c>
      <c r="AP465" s="21">
        <v>15.375000000000002</v>
      </c>
      <c r="AQ465" s="21">
        <v>16.400000000000002</v>
      </c>
      <c r="AR465" s="34">
        <f t="shared" si="179"/>
        <v>93.75</v>
      </c>
      <c r="AS465" s="21">
        <v>13.325000000000001</v>
      </c>
      <c r="AT465" s="21">
        <v>13.325000000000001</v>
      </c>
      <c r="AU465" s="34">
        <f t="shared" si="183"/>
        <v>100</v>
      </c>
      <c r="AV465" s="35">
        <f t="shared" si="184"/>
        <v>97.5</v>
      </c>
      <c r="AW465" s="27">
        <v>16.400000000000002</v>
      </c>
      <c r="AX465" s="21">
        <v>16.400000000000002</v>
      </c>
      <c r="AY465" s="36">
        <f t="shared" si="164"/>
        <v>100</v>
      </c>
      <c r="AZ465" s="21">
        <v>14.213333333333336</v>
      </c>
      <c r="BA465" s="21">
        <v>16.400000000000002</v>
      </c>
      <c r="BB465" s="36">
        <f t="shared" si="180"/>
        <v>86.666666666666671</v>
      </c>
      <c r="BC465" s="21">
        <v>16.400000000000002</v>
      </c>
      <c r="BD465" s="21">
        <v>16.400000000000002</v>
      </c>
      <c r="BE465" s="36">
        <f t="shared" si="165"/>
        <v>100</v>
      </c>
      <c r="BF465" s="37">
        <f t="shared" si="181"/>
        <v>97.333333333333343</v>
      </c>
      <c r="BG465" s="6">
        <f t="shared" si="182"/>
        <v>88.320238095238096</v>
      </c>
    </row>
    <row r="466" spans="1:59" ht="35.25" customHeight="1">
      <c r="A466" s="39"/>
      <c r="B466" s="4" t="s">
        <v>72</v>
      </c>
      <c r="C466" s="21">
        <v>68.400000000000006</v>
      </c>
      <c r="D466" s="8">
        <v>23</v>
      </c>
      <c r="E466" s="8">
        <v>23</v>
      </c>
      <c r="F466" s="22">
        <f t="shared" si="166"/>
        <v>1</v>
      </c>
      <c r="G466" s="8">
        <v>38</v>
      </c>
      <c r="H466" s="8">
        <v>39</v>
      </c>
      <c r="I466" s="23">
        <f t="shared" si="167"/>
        <v>0.97435897435897434</v>
      </c>
      <c r="J466" s="24">
        <f t="shared" si="168"/>
        <v>98.71794871794873</v>
      </c>
      <c r="K466" s="8">
        <v>4</v>
      </c>
      <c r="L466" s="8">
        <v>4</v>
      </c>
      <c r="M466" s="25">
        <f t="shared" si="169"/>
        <v>100</v>
      </c>
      <c r="N466" s="21">
        <v>55.674418604651159</v>
      </c>
      <c r="O466" s="21">
        <v>56.469767441860469</v>
      </c>
      <c r="P466" s="26">
        <f t="shared" si="170"/>
        <v>0.98591549295774639</v>
      </c>
      <c r="Q466" s="21">
        <v>45.334883720930236</v>
      </c>
      <c r="R466" s="27">
        <v>48.51627906976745</v>
      </c>
      <c r="S466" s="26">
        <f t="shared" si="185"/>
        <v>0.93442622950819665</v>
      </c>
      <c r="T466" s="25">
        <f t="shared" si="171"/>
        <v>96.017086123297162</v>
      </c>
      <c r="U466" s="28">
        <f t="shared" si="172"/>
        <v>98.022219064703478</v>
      </c>
      <c r="V466" s="8">
        <v>5</v>
      </c>
      <c r="W466" s="8">
        <v>5</v>
      </c>
      <c r="X466" s="29">
        <v>100</v>
      </c>
      <c r="Y466" s="21">
        <v>57.134117647058829</v>
      </c>
      <c r="Z466" s="21">
        <v>68.400000000000006</v>
      </c>
      <c r="AA466" s="29">
        <f t="shared" si="173"/>
        <v>83.529411764705884</v>
      </c>
      <c r="AB466" s="30">
        <f t="shared" si="174"/>
        <v>91.764705882352942</v>
      </c>
      <c r="AC466" s="8">
        <v>0</v>
      </c>
      <c r="AD466" s="8">
        <v>5</v>
      </c>
      <c r="AE466" s="31">
        <f t="shared" si="175"/>
        <v>0</v>
      </c>
      <c r="AF466" s="8">
        <v>3</v>
      </c>
      <c r="AG466" s="8">
        <v>3</v>
      </c>
      <c r="AH466" s="31">
        <f>AF466*100/3</f>
        <v>100</v>
      </c>
      <c r="AI466" s="32">
        <v>2</v>
      </c>
      <c r="AJ466" s="32">
        <v>3</v>
      </c>
      <c r="AK466" s="31">
        <f t="shared" si="176"/>
        <v>66.666666666666657</v>
      </c>
      <c r="AL466" s="33">
        <f t="shared" si="177"/>
        <v>60</v>
      </c>
      <c r="AM466" s="21">
        <v>64.376470588235307</v>
      </c>
      <c r="AN466" s="21">
        <v>68.400000000000006</v>
      </c>
      <c r="AO466" s="34">
        <f t="shared" si="178"/>
        <v>94.117647058823536</v>
      </c>
      <c r="AP466" s="21">
        <v>62.767058823529418</v>
      </c>
      <c r="AQ466" s="21">
        <v>68.400000000000006</v>
      </c>
      <c r="AR466" s="34">
        <f t="shared" si="179"/>
        <v>91.764705882352942</v>
      </c>
      <c r="AS466" s="21">
        <v>37.821176470588242</v>
      </c>
      <c r="AT466" s="21">
        <v>37.821176470588242</v>
      </c>
      <c r="AU466" s="34">
        <f t="shared" si="183"/>
        <v>100</v>
      </c>
      <c r="AV466" s="35">
        <f t="shared" si="184"/>
        <v>94.352941176470594</v>
      </c>
      <c r="AW466" s="27">
        <v>61.157647058823528</v>
      </c>
      <c r="AX466" s="21">
        <v>68.400000000000006</v>
      </c>
      <c r="AY466" s="36">
        <f t="shared" si="164"/>
        <v>89.411764705882348</v>
      </c>
      <c r="AZ466" s="21">
        <v>65.985882352941189</v>
      </c>
      <c r="BA466" s="21">
        <v>68.400000000000006</v>
      </c>
      <c r="BB466" s="36">
        <f t="shared" si="180"/>
        <v>96.47058823529413</v>
      </c>
      <c r="BC466" s="21">
        <v>63.571764705882352</v>
      </c>
      <c r="BD466" s="21">
        <v>68.400000000000006</v>
      </c>
      <c r="BE466" s="36">
        <f t="shared" si="165"/>
        <v>92.941176470588232</v>
      </c>
      <c r="BF466" s="37">
        <f t="shared" si="181"/>
        <v>92.588235294117652</v>
      </c>
      <c r="BG466" s="6">
        <f t="shared" si="182"/>
        <v>87.34562028352893</v>
      </c>
    </row>
    <row r="467" spans="1:59" ht="15.75">
      <c r="A467" s="39"/>
      <c r="B467" s="4" t="s">
        <v>37</v>
      </c>
      <c r="C467" s="21">
        <v>51.2</v>
      </c>
      <c r="D467" s="8">
        <v>16</v>
      </c>
      <c r="E467" s="8">
        <v>16</v>
      </c>
      <c r="F467" s="22">
        <f t="shared" si="166"/>
        <v>1</v>
      </c>
      <c r="G467" s="8">
        <v>37</v>
      </c>
      <c r="H467" s="8">
        <v>39</v>
      </c>
      <c r="I467" s="23">
        <f t="shared" si="167"/>
        <v>0.94871794871794868</v>
      </c>
      <c r="J467" s="24">
        <f t="shared" si="168"/>
        <v>97.435897435897431</v>
      </c>
      <c r="K467" s="8">
        <v>4</v>
      </c>
      <c r="L467" s="8">
        <v>4</v>
      </c>
      <c r="M467" s="25">
        <f t="shared" si="169"/>
        <v>100</v>
      </c>
      <c r="N467" s="21">
        <v>45.810526315789474</v>
      </c>
      <c r="O467" s="21">
        <v>45.810526315789474</v>
      </c>
      <c r="P467" s="26">
        <f t="shared" si="170"/>
        <v>1</v>
      </c>
      <c r="Q467" s="21">
        <v>35.031578947368423</v>
      </c>
      <c r="R467" s="27">
        <v>35.031578947368423</v>
      </c>
      <c r="S467" s="26">
        <f t="shared" si="185"/>
        <v>1</v>
      </c>
      <c r="T467" s="25">
        <f t="shared" si="171"/>
        <v>100</v>
      </c>
      <c r="U467" s="28">
        <f t="shared" si="172"/>
        <v>99.230769230769226</v>
      </c>
      <c r="V467" s="8">
        <v>5</v>
      </c>
      <c r="W467" s="8">
        <v>5</v>
      </c>
      <c r="X467" s="29">
        <v>100</v>
      </c>
      <c r="Y467" s="21">
        <v>48.505263157894746</v>
      </c>
      <c r="Z467" s="21">
        <v>51.2</v>
      </c>
      <c r="AA467" s="29">
        <f t="shared" si="173"/>
        <v>94.736842105263179</v>
      </c>
      <c r="AB467" s="30">
        <f t="shared" si="174"/>
        <v>97.368421052631589</v>
      </c>
      <c r="AC467" s="8">
        <v>0</v>
      </c>
      <c r="AD467" s="8">
        <v>5</v>
      </c>
      <c r="AE467" s="31">
        <f t="shared" si="175"/>
        <v>0</v>
      </c>
      <c r="AF467" s="8">
        <v>1</v>
      </c>
      <c r="AG467" s="8">
        <v>3</v>
      </c>
      <c r="AH467" s="31">
        <v>30</v>
      </c>
      <c r="AI467" s="32">
        <v>1</v>
      </c>
      <c r="AJ467" s="32">
        <v>1</v>
      </c>
      <c r="AK467" s="31">
        <f t="shared" si="176"/>
        <v>100</v>
      </c>
      <c r="AL467" s="33">
        <f t="shared" si="177"/>
        <v>42</v>
      </c>
      <c r="AM467" s="21">
        <v>50.526315789473692</v>
      </c>
      <c r="AN467" s="21">
        <v>51.2</v>
      </c>
      <c r="AO467" s="34">
        <f t="shared" si="178"/>
        <v>98.684210526315795</v>
      </c>
      <c r="AP467" s="21">
        <v>50.526315789473692</v>
      </c>
      <c r="AQ467" s="21">
        <v>51.2</v>
      </c>
      <c r="AR467" s="34">
        <f t="shared" si="179"/>
        <v>98.684210526315795</v>
      </c>
      <c r="AS467" s="21">
        <v>29.642105263157895</v>
      </c>
      <c r="AT467" s="21">
        <v>30.989473684210527</v>
      </c>
      <c r="AU467" s="34">
        <f t="shared" si="183"/>
        <v>95.652173913043484</v>
      </c>
      <c r="AV467" s="35">
        <f t="shared" si="184"/>
        <v>98.077803203661347</v>
      </c>
      <c r="AW467" s="27">
        <v>49.852631578947367</v>
      </c>
      <c r="AX467" s="21">
        <v>51.2</v>
      </c>
      <c r="AY467" s="36">
        <f t="shared" si="164"/>
        <v>97.368421052631575</v>
      </c>
      <c r="AZ467" s="21">
        <v>49.852631578947367</v>
      </c>
      <c r="BA467" s="21">
        <v>51.2</v>
      </c>
      <c r="BB467" s="36">
        <f t="shared" si="180"/>
        <v>97.368421052631575</v>
      </c>
      <c r="BC467" s="21">
        <v>50.526315789473692</v>
      </c>
      <c r="BD467" s="21">
        <v>51.2</v>
      </c>
      <c r="BE467" s="36">
        <f t="shared" si="165"/>
        <v>98.684210526315795</v>
      </c>
      <c r="BF467" s="37">
        <f t="shared" si="181"/>
        <v>98.026315789473685</v>
      </c>
      <c r="BG467" s="6">
        <f t="shared" si="182"/>
        <v>86.940661855307184</v>
      </c>
    </row>
    <row r="468" spans="1:59" ht="15.75">
      <c r="A468" s="39"/>
      <c r="B468" s="4" t="s">
        <v>60</v>
      </c>
      <c r="C468" s="21">
        <v>57.6</v>
      </c>
      <c r="D468" s="8">
        <v>21</v>
      </c>
      <c r="E468" s="8">
        <v>21</v>
      </c>
      <c r="F468" s="22">
        <f t="shared" si="166"/>
        <v>1</v>
      </c>
      <c r="G468" s="8">
        <v>39</v>
      </c>
      <c r="H468" s="8">
        <v>39</v>
      </c>
      <c r="I468" s="23">
        <f t="shared" si="167"/>
        <v>1</v>
      </c>
      <c r="J468" s="24">
        <f t="shared" si="168"/>
        <v>100</v>
      </c>
      <c r="K468" s="8">
        <v>4</v>
      </c>
      <c r="L468" s="8">
        <v>4</v>
      </c>
      <c r="M468" s="25">
        <f t="shared" si="169"/>
        <v>100</v>
      </c>
      <c r="N468" s="21">
        <v>51.507692307692302</v>
      </c>
      <c r="O468" s="21">
        <v>52.615384615384613</v>
      </c>
      <c r="P468" s="26">
        <f t="shared" si="170"/>
        <v>0.97894736842105257</v>
      </c>
      <c r="Q468" s="21">
        <v>32.994174757281556</v>
      </c>
      <c r="R468" s="27">
        <v>32.994174757281556</v>
      </c>
      <c r="S468" s="26">
        <f t="shared" si="185"/>
        <v>1</v>
      </c>
      <c r="T468" s="25">
        <f t="shared" si="171"/>
        <v>98.94736842105263</v>
      </c>
      <c r="U468" s="28">
        <f t="shared" si="172"/>
        <v>99.578947368421055</v>
      </c>
      <c r="V468" s="8">
        <v>5</v>
      </c>
      <c r="W468" s="8">
        <v>5</v>
      </c>
      <c r="X468" s="29">
        <v>100</v>
      </c>
      <c r="Y468" s="21">
        <v>56.481553398058253</v>
      </c>
      <c r="Z468" s="21">
        <v>57.6</v>
      </c>
      <c r="AA468" s="29">
        <f t="shared" si="173"/>
        <v>98.05825242718447</v>
      </c>
      <c r="AB468" s="30">
        <f t="shared" si="174"/>
        <v>99.029126213592235</v>
      </c>
      <c r="AC468" s="8">
        <v>4</v>
      </c>
      <c r="AD468" s="8">
        <v>5</v>
      </c>
      <c r="AE468" s="31">
        <f t="shared" si="175"/>
        <v>80</v>
      </c>
      <c r="AF468" s="8">
        <v>3</v>
      </c>
      <c r="AG468" s="8">
        <v>3</v>
      </c>
      <c r="AH468" s="31">
        <f>AF468*100/3</f>
        <v>100</v>
      </c>
      <c r="AI468" s="32">
        <v>2</v>
      </c>
      <c r="AJ468" s="32">
        <v>2</v>
      </c>
      <c r="AK468" s="31">
        <f t="shared" si="176"/>
        <v>100</v>
      </c>
      <c r="AL468" s="33">
        <f t="shared" si="177"/>
        <v>94</v>
      </c>
      <c r="AM468" s="21">
        <v>56.481553398058253</v>
      </c>
      <c r="AN468" s="21">
        <v>57.6</v>
      </c>
      <c r="AO468" s="34">
        <f t="shared" si="178"/>
        <v>98.05825242718447</v>
      </c>
      <c r="AP468" s="21">
        <v>57.040776699029131</v>
      </c>
      <c r="AQ468" s="21">
        <v>57.6</v>
      </c>
      <c r="AR468" s="34">
        <f t="shared" si="179"/>
        <v>99.029126213592235</v>
      </c>
      <c r="AS468" s="21">
        <v>38.964705882352938</v>
      </c>
      <c r="AT468" s="21">
        <v>38.964705882352938</v>
      </c>
      <c r="AU468" s="34">
        <f t="shared" si="183"/>
        <v>100</v>
      </c>
      <c r="AV468" s="35">
        <f t="shared" si="184"/>
        <v>98.834951456310691</v>
      </c>
      <c r="AW468" s="27">
        <v>56.470588235294123</v>
      </c>
      <c r="AX468" s="21">
        <v>57.6</v>
      </c>
      <c r="AY468" s="36">
        <f t="shared" si="164"/>
        <v>98.039215686274517</v>
      </c>
      <c r="AZ468" s="21">
        <v>54.211764705882359</v>
      </c>
      <c r="BA468" s="21">
        <v>57.6</v>
      </c>
      <c r="BB468" s="36">
        <f t="shared" si="180"/>
        <v>94.117647058823536</v>
      </c>
      <c r="BC468" s="21">
        <v>55.341176470588238</v>
      </c>
      <c r="BD468" s="21">
        <v>57.6</v>
      </c>
      <c r="BE468" s="36">
        <f t="shared" si="165"/>
        <v>96.078431372549019</v>
      </c>
      <c r="BF468" s="37">
        <f t="shared" si="181"/>
        <v>96.274509803921575</v>
      </c>
      <c r="BG468" s="6">
        <f t="shared" si="182"/>
        <v>97.543506968449108</v>
      </c>
    </row>
    <row r="469" spans="1:59" ht="15.75">
      <c r="A469" s="39"/>
      <c r="B469" s="4" t="s">
        <v>330</v>
      </c>
      <c r="C469" s="21">
        <v>14.4</v>
      </c>
      <c r="D469" s="8">
        <v>15.5</v>
      </c>
      <c r="E469" s="8">
        <v>21</v>
      </c>
      <c r="F469" s="22">
        <f t="shared" si="166"/>
        <v>0.73809523809523814</v>
      </c>
      <c r="G469" s="8">
        <v>39</v>
      </c>
      <c r="H469" s="8">
        <v>39</v>
      </c>
      <c r="I469" s="23">
        <f t="shared" si="167"/>
        <v>1</v>
      </c>
      <c r="J469" s="24">
        <f t="shared" si="168"/>
        <v>86.904761904761912</v>
      </c>
      <c r="K469" s="8">
        <v>4</v>
      </c>
      <c r="L469" s="8">
        <v>4</v>
      </c>
      <c r="M469" s="25">
        <f t="shared" si="169"/>
        <v>100</v>
      </c>
      <c r="N469" s="21">
        <v>14.4</v>
      </c>
      <c r="O469" s="21">
        <v>14.4</v>
      </c>
      <c r="P469" s="26">
        <f t="shared" si="170"/>
        <v>1</v>
      </c>
      <c r="Q469" s="21">
        <v>8.1</v>
      </c>
      <c r="R469" s="27">
        <v>8.1</v>
      </c>
      <c r="S469" s="26">
        <f t="shared" si="185"/>
        <v>1</v>
      </c>
      <c r="T469" s="25">
        <f t="shared" si="171"/>
        <v>100</v>
      </c>
      <c r="U469" s="28">
        <f t="shared" si="172"/>
        <v>96.071428571428569</v>
      </c>
      <c r="V469" s="8">
        <v>5</v>
      </c>
      <c r="W469" s="8">
        <v>5</v>
      </c>
      <c r="X469" s="29">
        <v>100</v>
      </c>
      <c r="Y469" s="21">
        <v>14.4</v>
      </c>
      <c r="Z469" s="21">
        <v>14.4</v>
      </c>
      <c r="AA469" s="29">
        <f t="shared" si="173"/>
        <v>100</v>
      </c>
      <c r="AB469" s="30">
        <f t="shared" si="174"/>
        <v>100</v>
      </c>
      <c r="AC469" s="8">
        <v>0</v>
      </c>
      <c r="AD469" s="8">
        <v>5</v>
      </c>
      <c r="AE469" s="31">
        <f t="shared" si="175"/>
        <v>0</v>
      </c>
      <c r="AF469" s="8">
        <v>1</v>
      </c>
      <c r="AG469" s="8">
        <v>3</v>
      </c>
      <c r="AH469" s="31">
        <v>30</v>
      </c>
      <c r="AI469" s="32">
        <v>1</v>
      </c>
      <c r="AJ469" s="32">
        <v>1</v>
      </c>
      <c r="AK469" s="31">
        <f t="shared" si="176"/>
        <v>100</v>
      </c>
      <c r="AL469" s="33">
        <f t="shared" si="177"/>
        <v>42</v>
      </c>
      <c r="AM469" s="21">
        <v>14.4</v>
      </c>
      <c r="AN469" s="21">
        <v>14.4</v>
      </c>
      <c r="AO469" s="34">
        <f t="shared" si="178"/>
        <v>100</v>
      </c>
      <c r="AP469" s="21">
        <v>14.4</v>
      </c>
      <c r="AQ469" s="21">
        <v>14.4</v>
      </c>
      <c r="AR469" s="34">
        <f t="shared" si="179"/>
        <v>100</v>
      </c>
      <c r="AS469" s="21">
        <v>13.44</v>
      </c>
      <c r="AT469" s="21">
        <v>13.44</v>
      </c>
      <c r="AU469" s="34">
        <f t="shared" si="183"/>
        <v>100</v>
      </c>
      <c r="AV469" s="35">
        <f t="shared" si="184"/>
        <v>100</v>
      </c>
      <c r="AW469" s="27">
        <v>14.4</v>
      </c>
      <c r="AX469" s="21">
        <v>14.4</v>
      </c>
      <c r="AY469" s="36">
        <f t="shared" si="164"/>
        <v>100</v>
      </c>
      <c r="AZ469" s="21">
        <v>14.4</v>
      </c>
      <c r="BA469" s="21">
        <v>14.4</v>
      </c>
      <c r="BB469" s="36">
        <f t="shared" si="180"/>
        <v>100</v>
      </c>
      <c r="BC469" s="21">
        <v>14.4</v>
      </c>
      <c r="BD469" s="21">
        <v>14.4</v>
      </c>
      <c r="BE469" s="36">
        <f t="shared" si="165"/>
        <v>100</v>
      </c>
      <c r="BF469" s="37">
        <f t="shared" si="181"/>
        <v>100</v>
      </c>
      <c r="BG469" s="6">
        <f t="shared" si="182"/>
        <v>87.614285714285714</v>
      </c>
    </row>
    <row r="470" spans="1:59" ht="15.75">
      <c r="A470" s="39"/>
      <c r="B470" s="4" t="s">
        <v>312</v>
      </c>
      <c r="C470" s="21">
        <v>36</v>
      </c>
      <c r="D470" s="8">
        <v>15</v>
      </c>
      <c r="E470" s="8">
        <v>15</v>
      </c>
      <c r="F470" s="22">
        <f t="shared" si="166"/>
        <v>1</v>
      </c>
      <c r="G470" s="8">
        <v>39</v>
      </c>
      <c r="H470" s="8">
        <v>39</v>
      </c>
      <c r="I470" s="23">
        <f t="shared" si="167"/>
        <v>1</v>
      </c>
      <c r="J470" s="24">
        <f t="shared" si="168"/>
        <v>100</v>
      </c>
      <c r="K470" s="8">
        <v>4</v>
      </c>
      <c r="L470" s="8">
        <v>4</v>
      </c>
      <c r="M470" s="25">
        <f t="shared" si="169"/>
        <v>100</v>
      </c>
      <c r="N470" s="21">
        <v>30.857142857142861</v>
      </c>
      <c r="O470" s="21">
        <v>31.714285714285719</v>
      </c>
      <c r="P470" s="26">
        <f t="shared" si="170"/>
        <v>0.97297297297297292</v>
      </c>
      <c r="Q470" s="21">
        <v>24.857142857142858</v>
      </c>
      <c r="R470" s="27">
        <v>28.285714285714285</v>
      </c>
      <c r="S470" s="26">
        <f t="shared" si="185"/>
        <v>0.87878787878787878</v>
      </c>
      <c r="T470" s="25">
        <f t="shared" si="171"/>
        <v>92.588042588042583</v>
      </c>
      <c r="U470" s="28">
        <f t="shared" si="172"/>
        <v>97.035217035217045</v>
      </c>
      <c r="V470" s="8">
        <v>5</v>
      </c>
      <c r="W470" s="8">
        <v>5</v>
      </c>
      <c r="X470" s="29">
        <v>100</v>
      </c>
      <c r="Y470" s="21">
        <v>32.571428571428569</v>
      </c>
      <c r="Z470" s="21">
        <v>36</v>
      </c>
      <c r="AA470" s="29">
        <f t="shared" si="173"/>
        <v>90.476190476190467</v>
      </c>
      <c r="AB470" s="30">
        <f t="shared" si="174"/>
        <v>95.238095238095241</v>
      </c>
      <c r="AC470" s="8">
        <v>0</v>
      </c>
      <c r="AD470" s="8">
        <v>5</v>
      </c>
      <c r="AE470" s="31">
        <f t="shared" si="175"/>
        <v>0</v>
      </c>
      <c r="AF470" s="8">
        <v>2</v>
      </c>
      <c r="AG470" s="8">
        <v>3</v>
      </c>
      <c r="AH470" s="31">
        <v>60</v>
      </c>
      <c r="AI470" s="32">
        <v>2</v>
      </c>
      <c r="AJ470" s="32">
        <v>2</v>
      </c>
      <c r="AK470" s="31">
        <f t="shared" si="176"/>
        <v>100</v>
      </c>
      <c r="AL470" s="33">
        <f t="shared" si="177"/>
        <v>54</v>
      </c>
      <c r="AM470" s="21">
        <v>34.285714285714285</v>
      </c>
      <c r="AN470" s="21">
        <v>36</v>
      </c>
      <c r="AO470" s="34">
        <f t="shared" si="178"/>
        <v>95.238095238095227</v>
      </c>
      <c r="AP470" s="21">
        <v>34.285714285714285</v>
      </c>
      <c r="AQ470" s="21">
        <v>36</v>
      </c>
      <c r="AR470" s="34">
        <f t="shared" si="179"/>
        <v>95.238095238095227</v>
      </c>
      <c r="AS470" s="21">
        <v>25.714285714285715</v>
      </c>
      <c r="AT470" s="21">
        <v>26.571428571428573</v>
      </c>
      <c r="AU470" s="34">
        <f t="shared" si="183"/>
        <v>96.774193548387103</v>
      </c>
      <c r="AV470" s="35">
        <f t="shared" si="184"/>
        <v>95.545314900153613</v>
      </c>
      <c r="AW470" s="27">
        <v>32.571428571428569</v>
      </c>
      <c r="AX470" s="21">
        <v>36</v>
      </c>
      <c r="AY470" s="36">
        <f t="shared" si="164"/>
        <v>90.476190476190467</v>
      </c>
      <c r="AZ470" s="21">
        <v>32.571428571428569</v>
      </c>
      <c r="BA470" s="21">
        <v>36</v>
      </c>
      <c r="BB470" s="36">
        <f t="shared" si="180"/>
        <v>90.476190476190467</v>
      </c>
      <c r="BC470" s="21">
        <v>32.571428571428569</v>
      </c>
      <c r="BD470" s="21">
        <v>36</v>
      </c>
      <c r="BE470" s="36">
        <f t="shared" si="165"/>
        <v>90.476190476190467</v>
      </c>
      <c r="BF470" s="37">
        <f t="shared" si="181"/>
        <v>90.476190476190467</v>
      </c>
      <c r="BG470" s="6">
        <f t="shared" si="182"/>
        <v>86.458963529931268</v>
      </c>
    </row>
    <row r="471" spans="1:59" ht="15.75">
      <c r="A471" s="39"/>
      <c r="B471" s="4" t="s">
        <v>331</v>
      </c>
      <c r="C471" s="21">
        <v>25.6</v>
      </c>
      <c r="D471" s="8">
        <v>17</v>
      </c>
      <c r="E471" s="8">
        <v>23</v>
      </c>
      <c r="F471" s="22">
        <f t="shared" si="166"/>
        <v>0.73913043478260865</v>
      </c>
      <c r="G471" s="8">
        <v>39</v>
      </c>
      <c r="H471" s="8">
        <v>39</v>
      </c>
      <c r="I471" s="23">
        <f t="shared" si="167"/>
        <v>1</v>
      </c>
      <c r="J471" s="24">
        <f t="shared" si="168"/>
        <v>86.956521739130437</v>
      </c>
      <c r="K471" s="8">
        <v>4</v>
      </c>
      <c r="L471" s="8">
        <v>4</v>
      </c>
      <c r="M471" s="25">
        <f t="shared" si="169"/>
        <v>100</v>
      </c>
      <c r="N471" s="21">
        <v>24.252631578947373</v>
      </c>
      <c r="O471" s="21">
        <v>25.263157894736846</v>
      </c>
      <c r="P471" s="26">
        <f t="shared" si="170"/>
        <v>0.96000000000000008</v>
      </c>
      <c r="Q471" s="21">
        <v>16.505263157894738</v>
      </c>
      <c r="R471" s="27">
        <v>17.515789473684212</v>
      </c>
      <c r="S471" s="26">
        <f t="shared" si="185"/>
        <v>0.94230769230769229</v>
      </c>
      <c r="T471" s="25">
        <f t="shared" si="171"/>
        <v>95.115384615384627</v>
      </c>
      <c r="U471" s="28">
        <f t="shared" si="172"/>
        <v>94.133110367892982</v>
      </c>
      <c r="V471" s="8">
        <v>5</v>
      </c>
      <c r="W471" s="8">
        <v>5</v>
      </c>
      <c r="X471" s="29">
        <v>100</v>
      </c>
      <c r="Y471" s="21">
        <v>22.568421052631582</v>
      </c>
      <c r="Z471" s="21">
        <v>25.6</v>
      </c>
      <c r="AA471" s="29">
        <f t="shared" si="173"/>
        <v>88.15789473684211</v>
      </c>
      <c r="AB471" s="30">
        <f t="shared" si="174"/>
        <v>94.078947368421055</v>
      </c>
      <c r="AC471" s="8">
        <v>0</v>
      </c>
      <c r="AD471" s="8">
        <v>5</v>
      </c>
      <c r="AE471" s="31">
        <f t="shared" si="175"/>
        <v>0</v>
      </c>
      <c r="AF471" s="8">
        <v>1</v>
      </c>
      <c r="AG471" s="8">
        <v>3</v>
      </c>
      <c r="AH471" s="31">
        <v>30</v>
      </c>
      <c r="AI471" s="32">
        <v>2</v>
      </c>
      <c r="AJ471" s="32">
        <v>2</v>
      </c>
      <c r="AK471" s="31">
        <f t="shared" si="176"/>
        <v>100</v>
      </c>
      <c r="AL471" s="33">
        <f t="shared" si="177"/>
        <v>42</v>
      </c>
      <c r="AM471" s="21">
        <v>24.917333333333332</v>
      </c>
      <c r="AN471" s="21">
        <v>25.6</v>
      </c>
      <c r="AO471" s="34">
        <f t="shared" si="178"/>
        <v>97.333333333333329</v>
      </c>
      <c r="AP471" s="21">
        <v>25.25866666666667</v>
      </c>
      <c r="AQ471" s="21">
        <v>25.6</v>
      </c>
      <c r="AR471" s="34">
        <f t="shared" si="179"/>
        <v>98.666666666666686</v>
      </c>
      <c r="AS471" s="21">
        <v>20.821333333333332</v>
      </c>
      <c r="AT471" s="21">
        <v>20.821333333333332</v>
      </c>
      <c r="AU471" s="34">
        <f t="shared" si="183"/>
        <v>100</v>
      </c>
      <c r="AV471" s="35">
        <f t="shared" si="184"/>
        <v>98.4</v>
      </c>
      <c r="AW471" s="27">
        <v>24.917333333333332</v>
      </c>
      <c r="AX471" s="21">
        <v>25.6</v>
      </c>
      <c r="AY471" s="36">
        <f t="shared" si="164"/>
        <v>97.333333333333329</v>
      </c>
      <c r="AZ471" s="21">
        <v>24.234666666666669</v>
      </c>
      <c r="BA471" s="21">
        <v>25.6</v>
      </c>
      <c r="BB471" s="36">
        <f t="shared" si="180"/>
        <v>94.666666666666671</v>
      </c>
      <c r="BC471" s="21">
        <v>25.6</v>
      </c>
      <c r="BD471" s="21">
        <v>25.6</v>
      </c>
      <c r="BE471" s="36">
        <f t="shared" si="165"/>
        <v>100</v>
      </c>
      <c r="BF471" s="37">
        <f t="shared" si="181"/>
        <v>98.133333333333326</v>
      </c>
      <c r="BG471" s="6">
        <f t="shared" si="182"/>
        <v>85.349078213929459</v>
      </c>
    </row>
    <row r="472" spans="1:59" ht="15.75">
      <c r="A472" s="39"/>
      <c r="B472" s="4" t="s">
        <v>314</v>
      </c>
      <c r="C472" s="21">
        <v>14.8</v>
      </c>
      <c r="D472" s="8">
        <v>23</v>
      </c>
      <c r="E472" s="8">
        <v>24</v>
      </c>
      <c r="F472" s="22">
        <f t="shared" si="166"/>
        <v>0.95833333333333337</v>
      </c>
      <c r="G472" s="8">
        <v>39</v>
      </c>
      <c r="H472" s="8">
        <v>39</v>
      </c>
      <c r="I472" s="23">
        <f t="shared" si="167"/>
        <v>1</v>
      </c>
      <c r="J472" s="24">
        <f t="shared" si="168"/>
        <v>97.916666666666671</v>
      </c>
      <c r="K472" s="8">
        <v>4</v>
      </c>
      <c r="L472" s="8">
        <v>4</v>
      </c>
      <c r="M472" s="25">
        <f t="shared" si="169"/>
        <v>100</v>
      </c>
      <c r="N472" s="21">
        <v>12.685714285714285</v>
      </c>
      <c r="O472" s="21">
        <v>12.685714285714285</v>
      </c>
      <c r="P472" s="26">
        <f t="shared" si="170"/>
        <v>1</v>
      </c>
      <c r="Q472" s="21">
        <v>11.62857142857143</v>
      </c>
      <c r="R472" s="27">
        <v>13.742857142857144</v>
      </c>
      <c r="S472" s="26">
        <f t="shared" si="185"/>
        <v>0.84615384615384615</v>
      </c>
      <c r="T472" s="25">
        <f t="shared" si="171"/>
        <v>92.307692307692307</v>
      </c>
      <c r="U472" s="28">
        <f t="shared" si="172"/>
        <v>96.298076923076934</v>
      </c>
      <c r="V472" s="8">
        <v>5</v>
      </c>
      <c r="W472" s="8">
        <v>5</v>
      </c>
      <c r="X472" s="29">
        <v>100</v>
      </c>
      <c r="Y472" s="21">
        <v>13.742857142857144</v>
      </c>
      <c r="Z472" s="21">
        <v>14.8</v>
      </c>
      <c r="AA472" s="29">
        <f t="shared" si="173"/>
        <v>92.857142857142861</v>
      </c>
      <c r="AB472" s="30">
        <f t="shared" si="174"/>
        <v>96.428571428571431</v>
      </c>
      <c r="AC472" s="8">
        <v>0</v>
      </c>
      <c r="AD472" s="8">
        <v>5</v>
      </c>
      <c r="AE472" s="31">
        <f t="shared" si="175"/>
        <v>0</v>
      </c>
      <c r="AF472" s="8">
        <v>2</v>
      </c>
      <c r="AG472" s="8">
        <v>3</v>
      </c>
      <c r="AH472" s="31">
        <v>60</v>
      </c>
      <c r="AI472" s="32">
        <v>2</v>
      </c>
      <c r="AJ472" s="32">
        <v>2</v>
      </c>
      <c r="AK472" s="31">
        <f t="shared" si="176"/>
        <v>100</v>
      </c>
      <c r="AL472" s="33">
        <f t="shared" si="177"/>
        <v>54</v>
      </c>
      <c r="AM472" s="21">
        <v>14.8</v>
      </c>
      <c r="AN472" s="21">
        <v>14.8</v>
      </c>
      <c r="AO472" s="34">
        <f t="shared" si="178"/>
        <v>100</v>
      </c>
      <c r="AP472" s="21">
        <v>14.8</v>
      </c>
      <c r="AQ472" s="21">
        <v>14.8</v>
      </c>
      <c r="AR472" s="34">
        <f t="shared" si="179"/>
        <v>100</v>
      </c>
      <c r="AS472" s="21">
        <v>12.685714285714285</v>
      </c>
      <c r="AT472" s="21">
        <v>12.685714285714285</v>
      </c>
      <c r="AU472" s="34">
        <f t="shared" si="183"/>
        <v>100</v>
      </c>
      <c r="AV472" s="35">
        <f t="shared" si="184"/>
        <v>100</v>
      </c>
      <c r="AW472" s="27">
        <v>14.8</v>
      </c>
      <c r="AX472" s="21">
        <v>14.8</v>
      </c>
      <c r="AY472" s="36">
        <f t="shared" si="164"/>
        <v>100</v>
      </c>
      <c r="AZ472" s="21">
        <v>14.8</v>
      </c>
      <c r="BA472" s="21">
        <v>14.8</v>
      </c>
      <c r="BB472" s="36">
        <f t="shared" si="180"/>
        <v>100</v>
      </c>
      <c r="BC472" s="21">
        <v>13.742857142857144</v>
      </c>
      <c r="BD472" s="21">
        <v>14.8</v>
      </c>
      <c r="BE472" s="36">
        <f t="shared" si="165"/>
        <v>92.857142857142861</v>
      </c>
      <c r="BF472" s="37">
        <f t="shared" si="181"/>
        <v>96.428571428571431</v>
      </c>
      <c r="BG472" s="6">
        <f t="shared" si="182"/>
        <v>88.631043956043953</v>
      </c>
    </row>
    <row r="473" spans="1:59" ht="15.75">
      <c r="A473" s="39"/>
      <c r="B473" s="4" t="s">
        <v>51</v>
      </c>
      <c r="C473" s="21">
        <v>56.400000000000006</v>
      </c>
      <c r="D473" s="8">
        <v>23</v>
      </c>
      <c r="E473" s="8">
        <v>23</v>
      </c>
      <c r="F473" s="22">
        <f t="shared" si="166"/>
        <v>1</v>
      </c>
      <c r="G473" s="8">
        <v>39</v>
      </c>
      <c r="H473" s="8">
        <v>39</v>
      </c>
      <c r="I473" s="23">
        <f t="shared" si="167"/>
        <v>1</v>
      </c>
      <c r="J473" s="24">
        <f t="shared" si="168"/>
        <v>100</v>
      </c>
      <c r="K473" s="8">
        <v>4</v>
      </c>
      <c r="L473" s="8">
        <v>4</v>
      </c>
      <c r="M473" s="25">
        <f t="shared" si="169"/>
        <v>100</v>
      </c>
      <c r="N473" s="21">
        <v>55.800000000000011</v>
      </c>
      <c r="O473" s="21">
        <v>55.800000000000011</v>
      </c>
      <c r="P473" s="26">
        <f t="shared" si="170"/>
        <v>1</v>
      </c>
      <c r="Q473" s="21">
        <v>55.800000000000011</v>
      </c>
      <c r="R473" s="27">
        <v>55.800000000000011</v>
      </c>
      <c r="S473" s="26">
        <f t="shared" si="185"/>
        <v>1</v>
      </c>
      <c r="T473" s="25">
        <f t="shared" si="171"/>
        <v>100</v>
      </c>
      <c r="U473" s="28">
        <f t="shared" si="172"/>
        <v>100</v>
      </c>
      <c r="V473" s="8">
        <v>5</v>
      </c>
      <c r="W473" s="8">
        <v>5</v>
      </c>
      <c r="X473" s="29">
        <v>100</v>
      </c>
      <c r="Y473" s="21">
        <v>56.400000000000006</v>
      </c>
      <c r="Z473" s="21">
        <v>56.400000000000006</v>
      </c>
      <c r="AA473" s="29">
        <f t="shared" si="173"/>
        <v>100</v>
      </c>
      <c r="AB473" s="30">
        <f t="shared" si="174"/>
        <v>100</v>
      </c>
      <c r="AC473" s="8">
        <v>0</v>
      </c>
      <c r="AD473" s="8">
        <v>5</v>
      </c>
      <c r="AE473" s="31">
        <f t="shared" si="175"/>
        <v>0</v>
      </c>
      <c r="AF473" s="8">
        <v>1</v>
      </c>
      <c r="AG473" s="8">
        <v>3</v>
      </c>
      <c r="AH473" s="31">
        <v>30</v>
      </c>
      <c r="AI473" s="32">
        <v>1</v>
      </c>
      <c r="AJ473" s="32">
        <v>1</v>
      </c>
      <c r="AK473" s="31">
        <f t="shared" si="176"/>
        <v>100</v>
      </c>
      <c r="AL473" s="33">
        <f t="shared" si="177"/>
        <v>42</v>
      </c>
      <c r="AM473" s="21">
        <v>56.400000000000006</v>
      </c>
      <c r="AN473" s="21">
        <v>56.400000000000006</v>
      </c>
      <c r="AO473" s="34">
        <f t="shared" si="178"/>
        <v>100</v>
      </c>
      <c r="AP473" s="21">
        <v>56.400000000000006</v>
      </c>
      <c r="AQ473" s="21">
        <v>56.400000000000006</v>
      </c>
      <c r="AR473" s="34">
        <f t="shared" si="179"/>
        <v>100</v>
      </c>
      <c r="AS473" s="21">
        <v>55.2</v>
      </c>
      <c r="AT473" s="21">
        <v>55.2</v>
      </c>
      <c r="AU473" s="34">
        <f t="shared" si="183"/>
        <v>100</v>
      </c>
      <c r="AV473" s="35">
        <f t="shared" si="184"/>
        <v>100</v>
      </c>
      <c r="AW473" s="27">
        <v>56.400000000000006</v>
      </c>
      <c r="AX473" s="21">
        <v>56.400000000000006</v>
      </c>
      <c r="AY473" s="36">
        <f t="shared" si="164"/>
        <v>100</v>
      </c>
      <c r="AZ473" s="21">
        <v>56.400000000000006</v>
      </c>
      <c r="BA473" s="21">
        <v>56.400000000000006</v>
      </c>
      <c r="BB473" s="36">
        <f t="shared" si="180"/>
        <v>100</v>
      </c>
      <c r="BC473" s="21">
        <v>56.400000000000006</v>
      </c>
      <c r="BD473" s="21">
        <v>56.400000000000006</v>
      </c>
      <c r="BE473" s="36">
        <f t="shared" si="165"/>
        <v>100</v>
      </c>
      <c r="BF473" s="37">
        <f t="shared" si="181"/>
        <v>100</v>
      </c>
      <c r="BG473" s="6">
        <f t="shared" si="182"/>
        <v>88.4</v>
      </c>
    </row>
    <row r="474" spans="1:59" ht="15.75">
      <c r="A474" s="39"/>
      <c r="B474" s="4" t="s">
        <v>332</v>
      </c>
      <c r="C474" s="21">
        <v>16.400000000000002</v>
      </c>
      <c r="D474" s="8">
        <v>14</v>
      </c>
      <c r="E474" s="8">
        <v>19</v>
      </c>
      <c r="F474" s="22">
        <f t="shared" si="166"/>
        <v>0.73684210526315785</v>
      </c>
      <c r="G474" s="8">
        <v>39</v>
      </c>
      <c r="H474" s="8">
        <v>39</v>
      </c>
      <c r="I474" s="23">
        <f t="shared" si="167"/>
        <v>1</v>
      </c>
      <c r="J474" s="24">
        <f t="shared" si="168"/>
        <v>86.842105263157904</v>
      </c>
      <c r="K474" s="8">
        <v>4</v>
      </c>
      <c r="L474" s="8">
        <v>4</v>
      </c>
      <c r="M474" s="25">
        <f t="shared" si="169"/>
        <v>100</v>
      </c>
      <c r="N474" s="21">
        <v>16.400000000000002</v>
      </c>
      <c r="O474" s="21">
        <v>16.400000000000002</v>
      </c>
      <c r="P474" s="26">
        <f t="shared" si="170"/>
        <v>1</v>
      </c>
      <c r="Q474" s="21">
        <v>8.5904761904761919</v>
      </c>
      <c r="R474" s="27">
        <v>8.5904761904761919</v>
      </c>
      <c r="S474" s="26">
        <f t="shared" si="185"/>
        <v>1</v>
      </c>
      <c r="T474" s="25">
        <f t="shared" si="171"/>
        <v>100</v>
      </c>
      <c r="U474" s="28">
        <f t="shared" si="172"/>
        <v>96.05263157894737</v>
      </c>
      <c r="V474" s="8">
        <v>5</v>
      </c>
      <c r="W474" s="8">
        <v>5</v>
      </c>
      <c r="X474" s="29">
        <v>100</v>
      </c>
      <c r="Y474" s="21">
        <v>16.400000000000002</v>
      </c>
      <c r="Z474" s="21">
        <v>16.400000000000002</v>
      </c>
      <c r="AA474" s="29">
        <f t="shared" si="173"/>
        <v>100</v>
      </c>
      <c r="AB474" s="30">
        <f t="shared" si="174"/>
        <v>100</v>
      </c>
      <c r="AC474" s="8">
        <v>0</v>
      </c>
      <c r="AD474" s="8">
        <v>5</v>
      </c>
      <c r="AE474" s="31">
        <f t="shared" si="175"/>
        <v>0</v>
      </c>
      <c r="AF474" s="8">
        <v>1</v>
      </c>
      <c r="AG474" s="8">
        <v>3</v>
      </c>
      <c r="AH474" s="31">
        <v>30</v>
      </c>
      <c r="AI474" s="32">
        <v>1</v>
      </c>
      <c r="AJ474" s="32">
        <v>1</v>
      </c>
      <c r="AK474" s="31">
        <f t="shared" si="176"/>
        <v>100</v>
      </c>
      <c r="AL474" s="33">
        <f t="shared" si="177"/>
        <v>42</v>
      </c>
      <c r="AM474" s="21">
        <v>16.400000000000002</v>
      </c>
      <c r="AN474" s="21">
        <v>16.400000000000002</v>
      </c>
      <c r="AO474" s="34">
        <f t="shared" si="178"/>
        <v>100</v>
      </c>
      <c r="AP474" s="21">
        <v>16.400000000000002</v>
      </c>
      <c r="AQ474" s="21">
        <v>16.400000000000002</v>
      </c>
      <c r="AR474" s="34">
        <f t="shared" si="179"/>
        <v>100</v>
      </c>
      <c r="AS474" s="21">
        <v>12.084210526315792</v>
      </c>
      <c r="AT474" s="21">
        <v>12.084210526315792</v>
      </c>
      <c r="AU474" s="34">
        <f t="shared" si="183"/>
        <v>100</v>
      </c>
      <c r="AV474" s="35">
        <f t="shared" si="184"/>
        <v>100</v>
      </c>
      <c r="AW474" s="27">
        <v>16.400000000000002</v>
      </c>
      <c r="AX474" s="21">
        <v>16.400000000000002</v>
      </c>
      <c r="AY474" s="36">
        <f t="shared" si="164"/>
        <v>100</v>
      </c>
      <c r="AZ474" s="21">
        <v>16.400000000000002</v>
      </c>
      <c r="BA474" s="21">
        <v>16.400000000000002</v>
      </c>
      <c r="BB474" s="36">
        <f t="shared" si="180"/>
        <v>100</v>
      </c>
      <c r="BC474" s="21">
        <v>16.400000000000002</v>
      </c>
      <c r="BD474" s="21">
        <v>16.400000000000002</v>
      </c>
      <c r="BE474" s="36">
        <f t="shared" si="165"/>
        <v>100</v>
      </c>
      <c r="BF474" s="37">
        <f t="shared" si="181"/>
        <v>100</v>
      </c>
      <c r="BG474" s="6">
        <f t="shared" si="182"/>
        <v>87.610526315789485</v>
      </c>
    </row>
    <row r="475" spans="1:59" ht="15.75">
      <c r="A475" s="39"/>
      <c r="B475" s="4" t="s">
        <v>333</v>
      </c>
      <c r="C475" s="21">
        <v>26</v>
      </c>
      <c r="D475" s="8">
        <v>21</v>
      </c>
      <c r="E475" s="8">
        <v>21</v>
      </c>
      <c r="F475" s="22">
        <f t="shared" si="166"/>
        <v>1</v>
      </c>
      <c r="G475" s="8">
        <v>39</v>
      </c>
      <c r="H475" s="8">
        <v>39</v>
      </c>
      <c r="I475" s="23">
        <f t="shared" si="167"/>
        <v>1</v>
      </c>
      <c r="J475" s="24">
        <f t="shared" si="168"/>
        <v>100</v>
      </c>
      <c r="K475" s="8">
        <v>4</v>
      </c>
      <c r="L475" s="8">
        <v>4</v>
      </c>
      <c r="M475" s="25">
        <f t="shared" si="169"/>
        <v>100</v>
      </c>
      <c r="N475" s="21">
        <v>26</v>
      </c>
      <c r="O475" s="21">
        <v>26</v>
      </c>
      <c r="P475" s="26">
        <f t="shared" si="170"/>
        <v>1</v>
      </c>
      <c r="Q475" s="21">
        <v>24.470588235294116</v>
      </c>
      <c r="R475" s="27">
        <v>25.235294117647058</v>
      </c>
      <c r="S475" s="26">
        <f t="shared" si="185"/>
        <v>0.96969696969696961</v>
      </c>
      <c r="T475" s="25">
        <f t="shared" si="171"/>
        <v>98.484848484848484</v>
      </c>
      <c r="U475" s="28">
        <f t="shared" si="172"/>
        <v>99.393939393939405</v>
      </c>
      <c r="V475" s="8">
        <v>5</v>
      </c>
      <c r="W475" s="8">
        <v>5</v>
      </c>
      <c r="X475" s="29">
        <v>100</v>
      </c>
      <c r="Y475" s="21">
        <v>25.235294117647058</v>
      </c>
      <c r="Z475" s="21">
        <v>26</v>
      </c>
      <c r="AA475" s="29">
        <f t="shared" si="173"/>
        <v>97.058823529411768</v>
      </c>
      <c r="AB475" s="30">
        <f t="shared" si="174"/>
        <v>98.529411764705884</v>
      </c>
      <c r="AC475" s="8">
        <v>0</v>
      </c>
      <c r="AD475" s="8">
        <v>5</v>
      </c>
      <c r="AE475" s="31">
        <f t="shared" si="175"/>
        <v>0</v>
      </c>
      <c r="AF475" s="8">
        <v>1</v>
      </c>
      <c r="AG475" s="8">
        <v>3</v>
      </c>
      <c r="AH475" s="31">
        <v>30</v>
      </c>
      <c r="AI475" s="32">
        <v>2</v>
      </c>
      <c r="AJ475" s="32">
        <v>2</v>
      </c>
      <c r="AK475" s="31">
        <f t="shared" si="176"/>
        <v>100</v>
      </c>
      <c r="AL475" s="33">
        <f t="shared" si="177"/>
        <v>42</v>
      </c>
      <c r="AM475" s="21">
        <v>26</v>
      </c>
      <c r="AN475" s="21">
        <v>26</v>
      </c>
      <c r="AO475" s="34">
        <f t="shared" si="178"/>
        <v>100</v>
      </c>
      <c r="AP475" s="21">
        <v>26</v>
      </c>
      <c r="AQ475" s="21">
        <v>26</v>
      </c>
      <c r="AR475" s="34">
        <f t="shared" si="179"/>
        <v>100</v>
      </c>
      <c r="AS475" s="21">
        <v>26</v>
      </c>
      <c r="AT475" s="21">
        <v>26</v>
      </c>
      <c r="AU475" s="34">
        <f t="shared" si="183"/>
        <v>100</v>
      </c>
      <c r="AV475" s="35">
        <f t="shared" si="184"/>
        <v>100</v>
      </c>
      <c r="AW475" s="27">
        <v>26</v>
      </c>
      <c r="AX475" s="21">
        <v>26</v>
      </c>
      <c r="AY475" s="36">
        <f t="shared" si="164"/>
        <v>100</v>
      </c>
      <c r="AZ475" s="21">
        <v>26</v>
      </c>
      <c r="BA475" s="21">
        <v>26</v>
      </c>
      <c r="BB475" s="36">
        <f t="shared" si="180"/>
        <v>100</v>
      </c>
      <c r="BC475" s="21">
        <v>26</v>
      </c>
      <c r="BD475" s="21">
        <v>26</v>
      </c>
      <c r="BE475" s="36">
        <f t="shared" si="165"/>
        <v>100</v>
      </c>
      <c r="BF475" s="37">
        <f t="shared" si="181"/>
        <v>100</v>
      </c>
      <c r="BG475" s="6">
        <f t="shared" si="182"/>
        <v>87.984670231729055</v>
      </c>
    </row>
    <row r="476" spans="1:59" ht="15.75">
      <c r="A476" s="39"/>
      <c r="B476" s="4" t="s">
        <v>334</v>
      </c>
      <c r="C476" s="21">
        <v>15.600000000000001</v>
      </c>
      <c r="D476" s="8">
        <v>15</v>
      </c>
      <c r="E476" s="8">
        <v>20</v>
      </c>
      <c r="F476" s="22">
        <f t="shared" si="166"/>
        <v>0.75</v>
      </c>
      <c r="G476" s="8">
        <v>39</v>
      </c>
      <c r="H476" s="8">
        <v>39</v>
      </c>
      <c r="I476" s="23">
        <f t="shared" si="167"/>
        <v>1</v>
      </c>
      <c r="J476" s="24">
        <f t="shared" si="168"/>
        <v>87.5</v>
      </c>
      <c r="K476" s="8">
        <v>4</v>
      </c>
      <c r="L476" s="8">
        <v>4</v>
      </c>
      <c r="M476" s="25">
        <f t="shared" si="169"/>
        <v>100</v>
      </c>
      <c r="N476" s="21">
        <v>11.440000000000003</v>
      </c>
      <c r="O476" s="21">
        <v>12.480000000000002</v>
      </c>
      <c r="P476" s="26">
        <f t="shared" si="170"/>
        <v>0.91666666666666674</v>
      </c>
      <c r="Q476" s="21">
        <v>3.1200000000000006</v>
      </c>
      <c r="R476" s="27">
        <v>3.1200000000000006</v>
      </c>
      <c r="S476" s="26">
        <f t="shared" si="185"/>
        <v>1</v>
      </c>
      <c r="T476" s="25">
        <f t="shared" si="171"/>
        <v>95.833333333333343</v>
      </c>
      <c r="U476" s="28">
        <f t="shared" si="172"/>
        <v>94.583333333333343</v>
      </c>
      <c r="V476" s="8">
        <v>5</v>
      </c>
      <c r="W476" s="8">
        <v>5</v>
      </c>
      <c r="X476" s="29">
        <v>100</v>
      </c>
      <c r="Y476" s="21">
        <v>12.480000000000002</v>
      </c>
      <c r="Z476" s="21">
        <v>15.600000000000001</v>
      </c>
      <c r="AA476" s="29">
        <f t="shared" si="173"/>
        <v>80</v>
      </c>
      <c r="AB476" s="30">
        <f t="shared" si="174"/>
        <v>90</v>
      </c>
      <c r="AC476" s="8">
        <v>0</v>
      </c>
      <c r="AD476" s="8">
        <v>5</v>
      </c>
      <c r="AE476" s="31">
        <f t="shared" si="175"/>
        <v>0</v>
      </c>
      <c r="AF476" s="8">
        <v>1</v>
      </c>
      <c r="AG476" s="8">
        <v>3</v>
      </c>
      <c r="AH476" s="31">
        <v>30</v>
      </c>
      <c r="AI476" s="32">
        <v>1</v>
      </c>
      <c r="AJ476" s="32">
        <v>1</v>
      </c>
      <c r="AK476" s="31">
        <f t="shared" si="176"/>
        <v>100</v>
      </c>
      <c r="AL476" s="33">
        <f t="shared" si="177"/>
        <v>42</v>
      </c>
      <c r="AM476" s="21">
        <v>15.600000000000001</v>
      </c>
      <c r="AN476" s="21">
        <v>15.600000000000001</v>
      </c>
      <c r="AO476" s="34">
        <f t="shared" si="178"/>
        <v>100</v>
      </c>
      <c r="AP476" s="21">
        <v>15.600000000000001</v>
      </c>
      <c r="AQ476" s="21">
        <v>15.600000000000001</v>
      </c>
      <c r="AR476" s="34">
        <f t="shared" si="179"/>
        <v>100</v>
      </c>
      <c r="AS476" s="21">
        <v>6.2400000000000011</v>
      </c>
      <c r="AT476" s="21">
        <v>6.2400000000000011</v>
      </c>
      <c r="AU476" s="34">
        <f t="shared" si="183"/>
        <v>100</v>
      </c>
      <c r="AV476" s="35">
        <f t="shared" si="184"/>
        <v>100</v>
      </c>
      <c r="AW476" s="27">
        <v>13.520000000000001</v>
      </c>
      <c r="AX476" s="21">
        <v>15.600000000000001</v>
      </c>
      <c r="AY476" s="36">
        <f t="shared" si="164"/>
        <v>86.666666666666671</v>
      </c>
      <c r="AZ476" s="21">
        <v>12.480000000000002</v>
      </c>
      <c r="BA476" s="21">
        <v>15.600000000000001</v>
      </c>
      <c r="BB476" s="36">
        <f t="shared" si="180"/>
        <v>80</v>
      </c>
      <c r="BC476" s="21">
        <v>14.56</v>
      </c>
      <c r="BD476" s="21">
        <v>15.600000000000001</v>
      </c>
      <c r="BE476" s="36">
        <f t="shared" si="165"/>
        <v>93.333333333333329</v>
      </c>
      <c r="BF476" s="37">
        <f t="shared" si="181"/>
        <v>88.666666666666657</v>
      </c>
      <c r="BG476" s="6">
        <f t="shared" si="182"/>
        <v>83.05</v>
      </c>
    </row>
    <row r="477" spans="1:59" ht="15.75">
      <c r="A477" s="39"/>
      <c r="B477" s="4" t="s">
        <v>42</v>
      </c>
      <c r="C477" s="21">
        <v>78.800000000000011</v>
      </c>
      <c r="D477" s="8">
        <v>15</v>
      </c>
      <c r="E477" s="8">
        <v>15</v>
      </c>
      <c r="F477" s="22">
        <f t="shared" si="166"/>
        <v>1</v>
      </c>
      <c r="G477" s="8">
        <v>39</v>
      </c>
      <c r="H477" s="8">
        <v>39</v>
      </c>
      <c r="I477" s="23">
        <f t="shared" si="167"/>
        <v>1</v>
      </c>
      <c r="J477" s="24">
        <f t="shared" si="168"/>
        <v>100</v>
      </c>
      <c r="K477" s="8">
        <v>4</v>
      </c>
      <c r="L477" s="8">
        <v>4</v>
      </c>
      <c r="M477" s="25">
        <f t="shared" si="169"/>
        <v>100</v>
      </c>
      <c r="N477" s="21">
        <v>64.239130434782638</v>
      </c>
      <c r="O477" s="21">
        <v>65.952173913043495</v>
      </c>
      <c r="P477" s="26">
        <f t="shared" si="170"/>
        <v>0.97402597402597424</v>
      </c>
      <c r="Q477" s="21">
        <v>53.104347826086972</v>
      </c>
      <c r="R477" s="27">
        <v>53.104347826086972</v>
      </c>
      <c r="S477" s="26">
        <f t="shared" si="185"/>
        <v>1</v>
      </c>
      <c r="T477" s="25">
        <f t="shared" si="171"/>
        <v>98.701298701298711</v>
      </c>
      <c r="U477" s="28">
        <f t="shared" si="172"/>
        <v>99.48051948051949</v>
      </c>
      <c r="V477" s="8">
        <v>5</v>
      </c>
      <c r="W477" s="8">
        <v>5</v>
      </c>
      <c r="X477" s="29">
        <v>100</v>
      </c>
      <c r="Y477" s="21">
        <v>69.168888888888901</v>
      </c>
      <c r="Z477" s="21">
        <v>78.800000000000011</v>
      </c>
      <c r="AA477" s="29">
        <f t="shared" si="173"/>
        <v>87.777777777777771</v>
      </c>
      <c r="AB477" s="30">
        <f t="shared" si="174"/>
        <v>93.888888888888886</v>
      </c>
      <c r="AC477" s="8">
        <v>0</v>
      </c>
      <c r="AD477" s="8">
        <v>5</v>
      </c>
      <c r="AE477" s="31">
        <f t="shared" si="175"/>
        <v>0</v>
      </c>
      <c r="AF477" s="8">
        <v>1</v>
      </c>
      <c r="AG477" s="8">
        <v>3</v>
      </c>
      <c r="AH477" s="31">
        <v>30</v>
      </c>
      <c r="AI477" s="32">
        <v>1</v>
      </c>
      <c r="AJ477" s="32">
        <v>1</v>
      </c>
      <c r="AK477" s="31">
        <f t="shared" si="176"/>
        <v>100</v>
      </c>
      <c r="AL477" s="33">
        <f t="shared" si="177"/>
        <v>42</v>
      </c>
      <c r="AM477" s="21">
        <v>76.173333333333346</v>
      </c>
      <c r="AN477" s="21">
        <v>78.800000000000011</v>
      </c>
      <c r="AO477" s="34">
        <f t="shared" si="178"/>
        <v>96.666666666666671</v>
      </c>
      <c r="AP477" s="21">
        <v>77.924444444444447</v>
      </c>
      <c r="AQ477" s="21">
        <v>78.800000000000011</v>
      </c>
      <c r="AR477" s="34">
        <f t="shared" si="179"/>
        <v>98.888888888888886</v>
      </c>
      <c r="AS477" s="21">
        <v>49.031111111111109</v>
      </c>
      <c r="AT477" s="21">
        <v>50.782222222222224</v>
      </c>
      <c r="AU477" s="34">
        <f t="shared" si="183"/>
        <v>96.551724137931032</v>
      </c>
      <c r="AV477" s="35">
        <f t="shared" si="184"/>
        <v>97.532567049808435</v>
      </c>
      <c r="AW477" s="27">
        <v>77.048888888888897</v>
      </c>
      <c r="AX477" s="21">
        <v>78.800000000000011</v>
      </c>
      <c r="AY477" s="36">
        <f t="shared" si="164"/>
        <v>97.777777777777771</v>
      </c>
      <c r="AZ477" s="21">
        <v>75.297777777777796</v>
      </c>
      <c r="BA477" s="21">
        <v>78.800000000000011</v>
      </c>
      <c r="BB477" s="36">
        <f t="shared" si="180"/>
        <v>95.555555555555557</v>
      </c>
      <c r="BC477" s="21">
        <v>77.048888888888897</v>
      </c>
      <c r="BD477" s="21">
        <v>78.800000000000011</v>
      </c>
      <c r="BE477" s="36">
        <f t="shared" si="165"/>
        <v>97.777777777777771</v>
      </c>
      <c r="BF477" s="37">
        <f t="shared" si="181"/>
        <v>97.333333333333329</v>
      </c>
      <c r="BG477" s="6">
        <f t="shared" si="182"/>
        <v>86.047061750510025</v>
      </c>
    </row>
    <row r="478" spans="1:59" ht="15.75">
      <c r="A478" s="39"/>
      <c r="B478" s="4" t="s">
        <v>397</v>
      </c>
      <c r="C478" s="21">
        <v>8.8000000000000007</v>
      </c>
      <c r="D478" s="8">
        <v>16</v>
      </c>
      <c r="E478" s="8">
        <v>21</v>
      </c>
      <c r="F478" s="22">
        <f t="shared" si="166"/>
        <v>0.76190476190476186</v>
      </c>
      <c r="G478" s="8">
        <v>39</v>
      </c>
      <c r="H478" s="8">
        <v>39</v>
      </c>
      <c r="I478" s="23">
        <f t="shared" si="167"/>
        <v>1</v>
      </c>
      <c r="J478" s="24">
        <f t="shared" si="168"/>
        <v>88.095238095238088</v>
      </c>
      <c r="K478" s="8">
        <v>4</v>
      </c>
      <c r="L478" s="8">
        <v>4</v>
      </c>
      <c r="M478" s="25">
        <f t="shared" si="169"/>
        <v>100</v>
      </c>
      <c r="N478" s="21">
        <v>7.8222222222222229</v>
      </c>
      <c r="O478" s="21">
        <v>7.8222222222222229</v>
      </c>
      <c r="P478" s="26">
        <f t="shared" si="170"/>
        <v>1</v>
      </c>
      <c r="Q478" s="21">
        <v>6.8444444444444441</v>
      </c>
      <c r="R478" s="27">
        <v>6.8444444444444441</v>
      </c>
      <c r="S478" s="26">
        <f t="shared" si="185"/>
        <v>1</v>
      </c>
      <c r="T478" s="25">
        <f t="shared" si="171"/>
        <v>100</v>
      </c>
      <c r="U478" s="28">
        <f t="shared" si="172"/>
        <v>96.428571428571431</v>
      </c>
      <c r="V478" s="8">
        <v>5</v>
      </c>
      <c r="W478" s="8">
        <v>5</v>
      </c>
      <c r="X478" s="29">
        <v>100</v>
      </c>
      <c r="Y478" s="21">
        <v>8.8000000000000007</v>
      </c>
      <c r="Z478" s="21">
        <v>8.8000000000000007</v>
      </c>
      <c r="AA478" s="29">
        <f t="shared" si="173"/>
        <v>100</v>
      </c>
      <c r="AB478" s="30">
        <f t="shared" si="174"/>
        <v>100</v>
      </c>
      <c r="AC478" s="8">
        <v>0</v>
      </c>
      <c r="AD478" s="8">
        <v>5</v>
      </c>
      <c r="AE478" s="31">
        <f t="shared" si="175"/>
        <v>0</v>
      </c>
      <c r="AF478" s="8">
        <v>0</v>
      </c>
      <c r="AG478" s="8">
        <v>3</v>
      </c>
      <c r="AH478" s="31">
        <f>AF478*100/3</f>
        <v>0</v>
      </c>
      <c r="AI478" s="32">
        <v>1</v>
      </c>
      <c r="AJ478" s="32">
        <v>1</v>
      </c>
      <c r="AK478" s="31">
        <f t="shared" si="176"/>
        <v>100</v>
      </c>
      <c r="AL478" s="33">
        <f t="shared" si="177"/>
        <v>30</v>
      </c>
      <c r="AM478" s="21">
        <v>8.8000000000000007</v>
      </c>
      <c r="AN478" s="21">
        <v>8.8000000000000007</v>
      </c>
      <c r="AO478" s="34">
        <f t="shared" si="178"/>
        <v>100</v>
      </c>
      <c r="AP478" s="21">
        <v>8.8000000000000007</v>
      </c>
      <c r="AQ478" s="21">
        <v>8.8000000000000007</v>
      </c>
      <c r="AR478" s="34">
        <f t="shared" si="179"/>
        <v>100</v>
      </c>
      <c r="AS478" s="21">
        <v>8.8000000000000007</v>
      </c>
      <c r="AT478" s="21">
        <v>8.8000000000000007</v>
      </c>
      <c r="AU478" s="34">
        <f t="shared" si="183"/>
        <v>100</v>
      </c>
      <c r="AV478" s="35">
        <f t="shared" si="184"/>
        <v>100</v>
      </c>
      <c r="AW478" s="27">
        <v>8.8000000000000007</v>
      </c>
      <c r="AX478" s="21">
        <v>8.8000000000000007</v>
      </c>
      <c r="AY478" s="36">
        <f t="shared" si="164"/>
        <v>100</v>
      </c>
      <c r="AZ478" s="21">
        <v>8.8000000000000007</v>
      </c>
      <c r="BA478" s="21">
        <v>8.8000000000000007</v>
      </c>
      <c r="BB478" s="36">
        <f t="shared" si="180"/>
        <v>100</v>
      </c>
      <c r="BC478" s="21">
        <v>8.8000000000000007</v>
      </c>
      <c r="BD478" s="21">
        <v>8.8000000000000007</v>
      </c>
      <c r="BE478" s="36">
        <f t="shared" si="165"/>
        <v>100</v>
      </c>
      <c r="BF478" s="37">
        <f t="shared" si="181"/>
        <v>100</v>
      </c>
      <c r="BG478" s="6">
        <f t="shared" si="182"/>
        <v>85.285714285714292</v>
      </c>
    </row>
    <row r="479" spans="1:59" ht="15.75">
      <c r="A479" s="39"/>
      <c r="B479" s="4" t="s">
        <v>63</v>
      </c>
      <c r="C479" s="21">
        <v>9.6000000000000014</v>
      </c>
      <c r="D479" s="8">
        <v>15</v>
      </c>
      <c r="E479" s="8">
        <v>24</v>
      </c>
      <c r="F479" s="22">
        <f t="shared" si="166"/>
        <v>0.625</v>
      </c>
      <c r="G479" s="8">
        <v>39</v>
      </c>
      <c r="H479" s="8">
        <v>39</v>
      </c>
      <c r="I479" s="23">
        <f t="shared" si="167"/>
        <v>1</v>
      </c>
      <c r="J479" s="24">
        <f t="shared" si="168"/>
        <v>81.25</v>
      </c>
      <c r="K479" s="8">
        <v>4</v>
      </c>
      <c r="L479" s="8">
        <v>4</v>
      </c>
      <c r="M479" s="25">
        <f t="shared" si="169"/>
        <v>100</v>
      </c>
      <c r="N479" s="21">
        <v>9.6000000000000014</v>
      </c>
      <c r="O479" s="21">
        <v>9.6000000000000014</v>
      </c>
      <c r="P479" s="26">
        <f t="shared" si="170"/>
        <v>1</v>
      </c>
      <c r="Q479" s="21">
        <v>5.7600000000000007</v>
      </c>
      <c r="R479" s="27">
        <v>5.7600000000000007</v>
      </c>
      <c r="S479" s="26">
        <f t="shared" si="185"/>
        <v>1</v>
      </c>
      <c r="T479" s="25">
        <f t="shared" si="171"/>
        <v>100</v>
      </c>
      <c r="U479" s="28">
        <f t="shared" si="172"/>
        <v>94.375</v>
      </c>
      <c r="V479" s="8">
        <v>5</v>
      </c>
      <c r="W479" s="8">
        <v>5</v>
      </c>
      <c r="X479" s="29">
        <v>100</v>
      </c>
      <c r="Y479" s="21">
        <v>7.6800000000000015</v>
      </c>
      <c r="Z479" s="21">
        <v>9.6000000000000014</v>
      </c>
      <c r="AA479" s="29">
        <f t="shared" si="173"/>
        <v>80</v>
      </c>
      <c r="AB479" s="30">
        <f t="shared" si="174"/>
        <v>90</v>
      </c>
      <c r="AC479" s="8">
        <v>0</v>
      </c>
      <c r="AD479" s="8">
        <v>5</v>
      </c>
      <c r="AE479" s="31">
        <f t="shared" si="175"/>
        <v>0</v>
      </c>
      <c r="AF479" s="8">
        <v>1</v>
      </c>
      <c r="AG479" s="8">
        <v>3</v>
      </c>
      <c r="AH479" s="31">
        <v>30</v>
      </c>
      <c r="AI479" s="32">
        <v>1</v>
      </c>
      <c r="AJ479" s="32">
        <v>1</v>
      </c>
      <c r="AK479" s="31">
        <f t="shared" si="176"/>
        <v>100</v>
      </c>
      <c r="AL479" s="33">
        <f t="shared" si="177"/>
        <v>42</v>
      </c>
      <c r="AM479" s="21">
        <v>9.6000000000000014</v>
      </c>
      <c r="AN479" s="21">
        <v>9.6000000000000014</v>
      </c>
      <c r="AO479" s="34">
        <f t="shared" si="178"/>
        <v>100</v>
      </c>
      <c r="AP479" s="21">
        <v>9.6000000000000014</v>
      </c>
      <c r="AQ479" s="21">
        <v>9.6000000000000014</v>
      </c>
      <c r="AR479" s="34">
        <f t="shared" si="179"/>
        <v>100</v>
      </c>
      <c r="AS479" s="21">
        <v>8.6400000000000023</v>
      </c>
      <c r="AT479" s="21">
        <v>8.6400000000000023</v>
      </c>
      <c r="AU479" s="34">
        <f t="shared" si="183"/>
        <v>100</v>
      </c>
      <c r="AV479" s="35">
        <f t="shared" si="184"/>
        <v>100</v>
      </c>
      <c r="AW479" s="27">
        <v>9.6000000000000014</v>
      </c>
      <c r="AX479" s="21">
        <v>9.6000000000000014</v>
      </c>
      <c r="AY479" s="36">
        <f t="shared" si="164"/>
        <v>100</v>
      </c>
      <c r="AZ479" s="21">
        <v>9.6000000000000014</v>
      </c>
      <c r="BA479" s="21">
        <v>9.6000000000000014</v>
      </c>
      <c r="BB479" s="36">
        <f t="shared" si="180"/>
        <v>100</v>
      </c>
      <c r="BC479" s="21">
        <v>8.6400000000000023</v>
      </c>
      <c r="BD479" s="21">
        <v>9.6000000000000014</v>
      </c>
      <c r="BE479" s="36">
        <f t="shared" si="165"/>
        <v>90.000000000000014</v>
      </c>
      <c r="BF479" s="37">
        <f t="shared" si="181"/>
        <v>95</v>
      </c>
      <c r="BG479" s="6">
        <f t="shared" si="182"/>
        <v>84.275000000000006</v>
      </c>
    </row>
    <row r="480" spans="1:59" ht="15.75">
      <c r="A480" s="39"/>
      <c r="B480" s="4" t="s">
        <v>350</v>
      </c>
      <c r="C480" s="21">
        <v>11.600000000000001</v>
      </c>
      <c r="D480" s="8">
        <v>16</v>
      </c>
      <c r="E480" s="8">
        <v>16</v>
      </c>
      <c r="F480" s="22">
        <f t="shared" si="166"/>
        <v>1</v>
      </c>
      <c r="G480" s="8">
        <v>39</v>
      </c>
      <c r="H480" s="8">
        <v>39</v>
      </c>
      <c r="I480" s="23">
        <f t="shared" si="167"/>
        <v>1</v>
      </c>
      <c r="J480" s="24">
        <f t="shared" si="168"/>
        <v>100</v>
      </c>
      <c r="K480" s="8">
        <v>4</v>
      </c>
      <c r="L480" s="8">
        <v>4</v>
      </c>
      <c r="M480" s="25">
        <f t="shared" si="169"/>
        <v>100</v>
      </c>
      <c r="N480" s="21">
        <v>10.591304347826089</v>
      </c>
      <c r="O480" s="21">
        <v>11.095652173913045</v>
      </c>
      <c r="P480" s="26">
        <f t="shared" si="170"/>
        <v>0.95454545454545459</v>
      </c>
      <c r="Q480" s="21">
        <v>10.086956521739131</v>
      </c>
      <c r="R480" s="27">
        <v>10.086956521739131</v>
      </c>
      <c r="S480" s="26">
        <f t="shared" si="185"/>
        <v>1</v>
      </c>
      <c r="T480" s="25">
        <f t="shared" si="171"/>
        <v>97.727272727272734</v>
      </c>
      <c r="U480" s="28">
        <f t="shared" si="172"/>
        <v>99.090909090909093</v>
      </c>
      <c r="V480" s="8">
        <v>5</v>
      </c>
      <c r="W480" s="8">
        <v>5</v>
      </c>
      <c r="X480" s="29">
        <v>100</v>
      </c>
      <c r="Y480" s="21">
        <v>11.095652173913045</v>
      </c>
      <c r="Z480" s="21">
        <v>11.600000000000001</v>
      </c>
      <c r="AA480" s="29">
        <f t="shared" si="173"/>
        <v>95.652173913043484</v>
      </c>
      <c r="AB480" s="30">
        <f t="shared" si="174"/>
        <v>97.826086956521749</v>
      </c>
      <c r="AC480" s="8">
        <v>0</v>
      </c>
      <c r="AD480" s="8">
        <v>5</v>
      </c>
      <c r="AE480" s="31">
        <f t="shared" si="175"/>
        <v>0</v>
      </c>
      <c r="AF480" s="8">
        <v>2</v>
      </c>
      <c r="AG480" s="8">
        <v>3</v>
      </c>
      <c r="AH480" s="31">
        <v>60</v>
      </c>
      <c r="AI480" s="32">
        <v>1</v>
      </c>
      <c r="AJ480" s="32">
        <v>1</v>
      </c>
      <c r="AK480" s="31">
        <f t="shared" si="176"/>
        <v>100</v>
      </c>
      <c r="AL480" s="33">
        <f t="shared" si="177"/>
        <v>54</v>
      </c>
      <c r="AM480" s="21">
        <v>11.600000000000001</v>
      </c>
      <c r="AN480" s="21">
        <v>11.600000000000001</v>
      </c>
      <c r="AO480" s="34">
        <f t="shared" si="178"/>
        <v>100</v>
      </c>
      <c r="AP480" s="21">
        <v>11.600000000000001</v>
      </c>
      <c r="AQ480" s="21">
        <v>11.600000000000001</v>
      </c>
      <c r="AR480" s="34">
        <f t="shared" si="179"/>
        <v>100</v>
      </c>
      <c r="AS480" s="21">
        <v>9.5826086956521745</v>
      </c>
      <c r="AT480" s="21">
        <v>9.5826086956521745</v>
      </c>
      <c r="AU480" s="34">
        <f t="shared" si="183"/>
        <v>100</v>
      </c>
      <c r="AV480" s="35">
        <f t="shared" si="184"/>
        <v>100</v>
      </c>
      <c r="AW480" s="27">
        <v>11.600000000000001</v>
      </c>
      <c r="AX480" s="21">
        <v>11.600000000000001</v>
      </c>
      <c r="AY480" s="36">
        <f t="shared" si="164"/>
        <v>100</v>
      </c>
      <c r="AZ480" s="21">
        <v>11.095652173913045</v>
      </c>
      <c r="BA480" s="21">
        <v>11.600000000000001</v>
      </c>
      <c r="BB480" s="36">
        <f t="shared" si="180"/>
        <v>95.652173913043484</v>
      </c>
      <c r="BC480" s="21">
        <v>11.600000000000001</v>
      </c>
      <c r="BD480" s="21">
        <v>11.600000000000001</v>
      </c>
      <c r="BE480" s="36">
        <f t="shared" si="165"/>
        <v>100</v>
      </c>
      <c r="BF480" s="37">
        <f t="shared" si="181"/>
        <v>99.130434782608702</v>
      </c>
      <c r="BG480" s="6">
        <f t="shared" si="182"/>
        <v>90.009486166007918</v>
      </c>
    </row>
    <row r="481" spans="1:245" s="39" customFormat="1" ht="15.75">
      <c r="B481" s="4" t="s">
        <v>280</v>
      </c>
      <c r="C481" s="21">
        <v>108.80000000000001</v>
      </c>
      <c r="D481" s="8">
        <v>17</v>
      </c>
      <c r="E481" s="8">
        <v>17</v>
      </c>
      <c r="F481" s="22">
        <f t="shared" si="166"/>
        <v>1</v>
      </c>
      <c r="G481" s="8">
        <v>39</v>
      </c>
      <c r="H481" s="8">
        <v>39</v>
      </c>
      <c r="I481" s="23">
        <f t="shared" si="167"/>
        <v>1</v>
      </c>
      <c r="J481" s="24">
        <f t="shared" si="168"/>
        <v>100</v>
      </c>
      <c r="K481" s="8">
        <v>4</v>
      </c>
      <c r="L481" s="8">
        <v>4</v>
      </c>
      <c r="M481" s="25">
        <f t="shared" si="169"/>
        <v>100</v>
      </c>
      <c r="N481" s="21">
        <v>102.94153846153847</v>
      </c>
      <c r="O481" s="21">
        <v>103.77846153846156</v>
      </c>
      <c r="P481" s="26">
        <f t="shared" si="170"/>
        <v>0.99193548387096764</v>
      </c>
      <c r="Q481" s="21">
        <v>99.522480620155036</v>
      </c>
      <c r="R481" s="27">
        <v>102.05271317829458</v>
      </c>
      <c r="S481" s="26">
        <f t="shared" si="185"/>
        <v>0.97520661157024779</v>
      </c>
      <c r="T481" s="25">
        <f t="shared" si="171"/>
        <v>98.357104772060765</v>
      </c>
      <c r="U481" s="28">
        <f t="shared" si="172"/>
        <v>99.342841908824312</v>
      </c>
      <c r="V481" s="8">
        <v>5</v>
      </c>
      <c r="W481" s="8">
        <v>5</v>
      </c>
      <c r="X481" s="29">
        <v>100</v>
      </c>
      <c r="Y481" s="21">
        <v>104.58294573643413</v>
      </c>
      <c r="Z481" s="21">
        <v>108.80000000000001</v>
      </c>
      <c r="AA481" s="29">
        <f t="shared" si="173"/>
        <v>96.124031007751938</v>
      </c>
      <c r="AB481" s="30">
        <f t="shared" si="174"/>
        <v>98.062015503875969</v>
      </c>
      <c r="AC481" s="8">
        <v>0</v>
      </c>
      <c r="AD481" s="8">
        <v>5</v>
      </c>
      <c r="AE481" s="31">
        <f t="shared" si="175"/>
        <v>0</v>
      </c>
      <c r="AF481" s="8">
        <v>2</v>
      </c>
      <c r="AG481" s="8">
        <v>3</v>
      </c>
      <c r="AH481" s="31">
        <v>60</v>
      </c>
      <c r="AI481" s="32">
        <v>16</v>
      </c>
      <c r="AJ481" s="32">
        <v>17</v>
      </c>
      <c r="AK481" s="31">
        <f t="shared" si="176"/>
        <v>94.117647058823522</v>
      </c>
      <c r="AL481" s="33">
        <f t="shared" si="177"/>
        <v>52.235294117647058</v>
      </c>
      <c r="AM481" s="21">
        <v>107.95658914728685</v>
      </c>
      <c r="AN481" s="21">
        <v>108.80000000000001</v>
      </c>
      <c r="AO481" s="34">
        <f t="shared" si="178"/>
        <v>99.224806201550393</v>
      </c>
      <c r="AP481" s="21">
        <v>108.80000000000001</v>
      </c>
      <c r="AQ481" s="21">
        <v>108.80000000000001</v>
      </c>
      <c r="AR481" s="34">
        <f t="shared" si="179"/>
        <v>100</v>
      </c>
      <c r="AS481" s="21">
        <v>102.89612403100776</v>
      </c>
      <c r="AT481" s="21">
        <v>102.89612403100776</v>
      </c>
      <c r="AU481" s="34">
        <f t="shared" si="183"/>
        <v>100</v>
      </c>
      <c r="AV481" s="35">
        <f t="shared" si="184"/>
        <v>99.689922480620169</v>
      </c>
      <c r="AW481" s="27">
        <v>108.80000000000001</v>
      </c>
      <c r="AX481" s="21">
        <v>108.80000000000001</v>
      </c>
      <c r="AY481" s="36">
        <f t="shared" si="164"/>
        <v>100</v>
      </c>
      <c r="AZ481" s="21">
        <v>106.26976744186048</v>
      </c>
      <c r="BA481" s="21">
        <v>108.80000000000001</v>
      </c>
      <c r="BB481" s="36">
        <f t="shared" si="180"/>
        <v>97.674418604651166</v>
      </c>
      <c r="BC481" s="21">
        <v>107.95658914728685</v>
      </c>
      <c r="BD481" s="21">
        <v>108.80000000000001</v>
      </c>
      <c r="BE481" s="36">
        <f t="shared" si="165"/>
        <v>99.224806201550393</v>
      </c>
      <c r="BF481" s="37">
        <f t="shared" si="181"/>
        <v>99.147286821705436</v>
      </c>
      <c r="BG481" s="6">
        <f t="shared" si="182"/>
        <v>89.695472166534586</v>
      </c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</row>
    <row r="482" spans="1:245" ht="15.75">
      <c r="A482" s="39"/>
      <c r="B482" s="4" t="s">
        <v>44</v>
      </c>
      <c r="C482" s="21">
        <v>11.200000000000001</v>
      </c>
      <c r="D482" s="8">
        <v>15</v>
      </c>
      <c r="E482" s="8">
        <v>23</v>
      </c>
      <c r="F482" s="22">
        <f t="shared" si="166"/>
        <v>0.65217391304347827</v>
      </c>
      <c r="G482" s="8">
        <v>38</v>
      </c>
      <c r="H482" s="8">
        <v>39</v>
      </c>
      <c r="I482" s="23">
        <f t="shared" si="167"/>
        <v>0.97435897435897434</v>
      </c>
      <c r="J482" s="24">
        <f t="shared" si="168"/>
        <v>81.326644370122622</v>
      </c>
      <c r="K482" s="8">
        <v>4</v>
      </c>
      <c r="L482" s="8">
        <v>4</v>
      </c>
      <c r="M482" s="25">
        <f t="shared" si="169"/>
        <v>100</v>
      </c>
      <c r="N482" s="21">
        <v>10.080000000000002</v>
      </c>
      <c r="O482" s="21">
        <v>10.64</v>
      </c>
      <c r="P482" s="26">
        <f t="shared" si="170"/>
        <v>0.94736842105263175</v>
      </c>
      <c r="Q482" s="21">
        <v>5.0400000000000009</v>
      </c>
      <c r="R482" s="27">
        <v>5.0400000000000009</v>
      </c>
      <c r="S482" s="26">
        <f t="shared" si="185"/>
        <v>1</v>
      </c>
      <c r="T482" s="25">
        <f t="shared" si="171"/>
        <v>97.368421052631589</v>
      </c>
      <c r="U482" s="28">
        <f t="shared" si="172"/>
        <v>93.34536173208943</v>
      </c>
      <c r="V482" s="8">
        <v>5</v>
      </c>
      <c r="W482" s="8">
        <v>5</v>
      </c>
      <c r="X482" s="29">
        <v>100</v>
      </c>
      <c r="Y482" s="21">
        <v>10.64</v>
      </c>
      <c r="Z482" s="21">
        <v>11.200000000000001</v>
      </c>
      <c r="AA482" s="29">
        <f t="shared" si="173"/>
        <v>95</v>
      </c>
      <c r="AB482" s="30">
        <f t="shared" si="174"/>
        <v>97.5</v>
      </c>
      <c r="AC482" s="8">
        <v>0</v>
      </c>
      <c r="AD482" s="8">
        <v>5</v>
      </c>
      <c r="AE482" s="31">
        <f t="shared" si="175"/>
        <v>0</v>
      </c>
      <c r="AF482" s="8">
        <v>1</v>
      </c>
      <c r="AG482" s="8">
        <v>3</v>
      </c>
      <c r="AH482" s="31">
        <v>30</v>
      </c>
      <c r="AI482" s="32">
        <v>1</v>
      </c>
      <c r="AJ482" s="32">
        <v>1</v>
      </c>
      <c r="AK482" s="31">
        <f t="shared" si="176"/>
        <v>100</v>
      </c>
      <c r="AL482" s="33">
        <f t="shared" si="177"/>
        <v>42</v>
      </c>
      <c r="AM482" s="21">
        <v>11.200000000000001</v>
      </c>
      <c r="AN482" s="21">
        <v>11.200000000000001</v>
      </c>
      <c r="AO482" s="34">
        <f t="shared" si="178"/>
        <v>100</v>
      </c>
      <c r="AP482" s="21">
        <v>11.200000000000001</v>
      </c>
      <c r="AQ482" s="21">
        <v>11.200000000000001</v>
      </c>
      <c r="AR482" s="34">
        <f t="shared" si="179"/>
        <v>100</v>
      </c>
      <c r="AS482" s="21">
        <v>7.2800000000000011</v>
      </c>
      <c r="AT482" s="21">
        <v>7.2800000000000011</v>
      </c>
      <c r="AU482" s="34">
        <f t="shared" si="183"/>
        <v>100</v>
      </c>
      <c r="AV482" s="35">
        <f t="shared" si="184"/>
        <v>100</v>
      </c>
      <c r="AW482" s="27">
        <v>10.64</v>
      </c>
      <c r="AX482" s="21">
        <v>11.200000000000001</v>
      </c>
      <c r="AY482" s="36">
        <f t="shared" si="164"/>
        <v>95</v>
      </c>
      <c r="AZ482" s="21">
        <v>11.200000000000001</v>
      </c>
      <c r="BA482" s="21">
        <v>11.200000000000001</v>
      </c>
      <c r="BB482" s="36">
        <f t="shared" si="180"/>
        <v>100</v>
      </c>
      <c r="BC482" s="21">
        <v>11.200000000000001</v>
      </c>
      <c r="BD482" s="21">
        <v>11.200000000000001</v>
      </c>
      <c r="BE482" s="36">
        <f t="shared" si="165"/>
        <v>100</v>
      </c>
      <c r="BF482" s="37">
        <f t="shared" si="181"/>
        <v>98.5</v>
      </c>
      <c r="BG482" s="6">
        <f t="shared" si="182"/>
        <v>86.269072346417886</v>
      </c>
    </row>
    <row r="483" spans="1:245" ht="15.75">
      <c r="A483" s="39"/>
      <c r="B483" s="4" t="s">
        <v>43</v>
      </c>
      <c r="C483" s="21">
        <v>13.200000000000001</v>
      </c>
      <c r="D483" s="8">
        <v>20</v>
      </c>
      <c r="E483" s="8">
        <v>20</v>
      </c>
      <c r="F483" s="22">
        <f t="shared" si="166"/>
        <v>1</v>
      </c>
      <c r="G483" s="8">
        <v>39</v>
      </c>
      <c r="H483" s="8">
        <v>39</v>
      </c>
      <c r="I483" s="23">
        <f t="shared" si="167"/>
        <v>1</v>
      </c>
      <c r="J483" s="24">
        <f t="shared" si="168"/>
        <v>100</v>
      </c>
      <c r="K483" s="8">
        <v>4</v>
      </c>
      <c r="L483" s="8">
        <v>4</v>
      </c>
      <c r="M483" s="25">
        <f t="shared" si="169"/>
        <v>100</v>
      </c>
      <c r="N483" s="21">
        <v>10.371428571428572</v>
      </c>
      <c r="O483" s="21">
        <v>10.842857142857143</v>
      </c>
      <c r="P483" s="26">
        <f t="shared" si="170"/>
        <v>0.95652173913043481</v>
      </c>
      <c r="Q483" s="21">
        <v>8.4857142857142875</v>
      </c>
      <c r="R483" s="27">
        <v>8.4857142857142875</v>
      </c>
      <c r="S483" s="26">
        <f t="shared" si="185"/>
        <v>1</v>
      </c>
      <c r="T483" s="25">
        <f t="shared" si="171"/>
        <v>97.826086956521735</v>
      </c>
      <c r="U483" s="28">
        <f t="shared" si="172"/>
        <v>99.130434782608688</v>
      </c>
      <c r="V483" s="8">
        <v>5</v>
      </c>
      <c r="W483" s="8">
        <v>5</v>
      </c>
      <c r="X483" s="29">
        <v>100</v>
      </c>
      <c r="Y483" s="21">
        <v>12.711111111111112</v>
      </c>
      <c r="Z483" s="21">
        <v>13.200000000000001</v>
      </c>
      <c r="AA483" s="29">
        <f t="shared" si="173"/>
        <v>96.296296296296291</v>
      </c>
      <c r="AB483" s="30">
        <f t="shared" si="174"/>
        <v>98.148148148148152</v>
      </c>
      <c r="AC483" s="8">
        <v>0</v>
      </c>
      <c r="AD483" s="8">
        <v>5</v>
      </c>
      <c r="AE483" s="31">
        <f t="shared" si="175"/>
        <v>0</v>
      </c>
      <c r="AF483" s="8">
        <v>1</v>
      </c>
      <c r="AG483" s="8">
        <v>3</v>
      </c>
      <c r="AH483" s="31">
        <v>30</v>
      </c>
      <c r="AI483" s="32">
        <v>1</v>
      </c>
      <c r="AJ483" s="32">
        <v>1</v>
      </c>
      <c r="AK483" s="31">
        <f t="shared" si="176"/>
        <v>100</v>
      </c>
      <c r="AL483" s="33">
        <f t="shared" si="177"/>
        <v>42</v>
      </c>
      <c r="AM483" s="21">
        <v>12.692307692307693</v>
      </c>
      <c r="AN483" s="21">
        <v>13.200000000000001</v>
      </c>
      <c r="AO483" s="34">
        <f t="shared" si="178"/>
        <v>96.15384615384616</v>
      </c>
      <c r="AP483" s="21">
        <v>13.200000000000001</v>
      </c>
      <c r="AQ483" s="21">
        <v>13.200000000000001</v>
      </c>
      <c r="AR483" s="34">
        <f t="shared" si="179"/>
        <v>100</v>
      </c>
      <c r="AS483" s="21">
        <v>7.6153846153846168</v>
      </c>
      <c r="AT483" s="21">
        <v>7.6153846153846168</v>
      </c>
      <c r="AU483" s="34">
        <f t="shared" si="183"/>
        <v>100</v>
      </c>
      <c r="AV483" s="35">
        <f t="shared" si="184"/>
        <v>98.461538461538467</v>
      </c>
      <c r="AW483" s="27">
        <v>12.692307692307693</v>
      </c>
      <c r="AX483" s="21">
        <v>13.200000000000001</v>
      </c>
      <c r="AY483" s="36">
        <f t="shared" si="164"/>
        <v>96.15384615384616</v>
      </c>
      <c r="AZ483" s="21">
        <v>12.692307692307693</v>
      </c>
      <c r="BA483" s="21">
        <v>13.200000000000001</v>
      </c>
      <c r="BB483" s="36">
        <f t="shared" si="180"/>
        <v>96.15384615384616</v>
      </c>
      <c r="BC483" s="21">
        <v>12.692307692307693</v>
      </c>
      <c r="BD483" s="21">
        <v>13.200000000000001</v>
      </c>
      <c r="BE483" s="36">
        <f t="shared" si="165"/>
        <v>96.15384615384616</v>
      </c>
      <c r="BF483" s="37">
        <f t="shared" si="181"/>
        <v>96.15384615384616</v>
      </c>
      <c r="BG483" s="6">
        <f t="shared" si="182"/>
        <v>86.778793509228279</v>
      </c>
    </row>
    <row r="484" spans="1:245" ht="15.75">
      <c r="A484" s="39"/>
      <c r="B484" s="4" t="s">
        <v>61</v>
      </c>
      <c r="C484" s="21">
        <v>42</v>
      </c>
      <c r="D484" s="8">
        <v>17</v>
      </c>
      <c r="E484" s="8">
        <v>20</v>
      </c>
      <c r="F484" s="22">
        <f t="shared" si="166"/>
        <v>0.85</v>
      </c>
      <c r="G484" s="8">
        <v>36</v>
      </c>
      <c r="H484" s="8">
        <v>39</v>
      </c>
      <c r="I484" s="23">
        <f t="shared" si="167"/>
        <v>0.92307692307692313</v>
      </c>
      <c r="J484" s="24">
        <f t="shared" si="168"/>
        <v>88.653846153846146</v>
      </c>
      <c r="K484" s="8">
        <v>4</v>
      </c>
      <c r="L484" s="8">
        <v>4</v>
      </c>
      <c r="M484" s="25">
        <f t="shared" si="169"/>
        <v>100</v>
      </c>
      <c r="N484" s="21">
        <v>34.881355932203391</v>
      </c>
      <c r="O484" s="21">
        <v>35.593220338983052</v>
      </c>
      <c r="P484" s="26">
        <f t="shared" si="170"/>
        <v>0.98</v>
      </c>
      <c r="Q484" s="21">
        <v>12.8135593220339</v>
      </c>
      <c r="R484" s="27">
        <v>12.8135593220339</v>
      </c>
      <c r="S484" s="26">
        <f t="shared" si="185"/>
        <v>1</v>
      </c>
      <c r="T484" s="25">
        <f t="shared" si="171"/>
        <v>99</v>
      </c>
      <c r="U484" s="28">
        <f t="shared" si="172"/>
        <v>96.196153846153834</v>
      </c>
      <c r="V484" s="8">
        <v>5</v>
      </c>
      <c r="W484" s="8">
        <v>5</v>
      </c>
      <c r="X484" s="29">
        <v>100</v>
      </c>
      <c r="Y484" s="21">
        <v>32.745762711864408</v>
      </c>
      <c r="Z484" s="21">
        <v>42</v>
      </c>
      <c r="AA484" s="29">
        <f t="shared" si="173"/>
        <v>77.966101694915253</v>
      </c>
      <c r="AB484" s="30">
        <f t="shared" si="174"/>
        <v>88.983050847457633</v>
      </c>
      <c r="AC484" s="8">
        <v>0</v>
      </c>
      <c r="AD484" s="8">
        <v>5</v>
      </c>
      <c r="AE484" s="31">
        <f t="shared" si="175"/>
        <v>0</v>
      </c>
      <c r="AF484" s="8">
        <v>1</v>
      </c>
      <c r="AG484" s="8">
        <v>3</v>
      </c>
      <c r="AH484" s="31">
        <v>30</v>
      </c>
      <c r="AI484" s="32">
        <v>2</v>
      </c>
      <c r="AJ484" s="32">
        <v>2</v>
      </c>
      <c r="AK484" s="31">
        <f t="shared" si="176"/>
        <v>100</v>
      </c>
      <c r="AL484" s="33">
        <f t="shared" si="177"/>
        <v>42</v>
      </c>
      <c r="AM484" s="21">
        <v>40.576271186440678</v>
      </c>
      <c r="AN484" s="21">
        <v>42</v>
      </c>
      <c r="AO484" s="34">
        <f t="shared" si="178"/>
        <v>96.610169491525426</v>
      </c>
      <c r="AP484" s="21">
        <v>39.152542372881356</v>
      </c>
      <c r="AQ484" s="21">
        <v>42</v>
      </c>
      <c r="AR484" s="34">
        <f t="shared" si="179"/>
        <v>93.220338983050837</v>
      </c>
      <c r="AS484" s="21">
        <v>24.203389830508474</v>
      </c>
      <c r="AT484" s="21">
        <v>24.203389830508474</v>
      </c>
      <c r="AU484" s="34">
        <f t="shared" si="183"/>
        <v>100</v>
      </c>
      <c r="AV484" s="35">
        <f t="shared" si="184"/>
        <v>95.932203389830505</v>
      </c>
      <c r="AW484" s="27">
        <v>41.288135593220339</v>
      </c>
      <c r="AX484" s="21">
        <v>42</v>
      </c>
      <c r="AY484" s="36">
        <f t="shared" si="164"/>
        <v>98.305084745762713</v>
      </c>
      <c r="AZ484" s="21">
        <v>39.864406779661017</v>
      </c>
      <c r="BA484" s="21">
        <v>42</v>
      </c>
      <c r="BB484" s="36">
        <f t="shared" si="180"/>
        <v>94.915254237288138</v>
      </c>
      <c r="BC484" s="21">
        <v>39.864406779661017</v>
      </c>
      <c r="BD484" s="21">
        <v>42</v>
      </c>
      <c r="BE484" s="36">
        <f t="shared" si="165"/>
        <v>94.915254237288138</v>
      </c>
      <c r="BF484" s="37">
        <f t="shared" si="181"/>
        <v>95.932203389830505</v>
      </c>
      <c r="BG484" s="6">
        <f t="shared" si="182"/>
        <v>83.808722294654487</v>
      </c>
    </row>
    <row r="485" spans="1:245" s="39" customFormat="1" ht="15.75">
      <c r="B485" s="4" t="s">
        <v>323</v>
      </c>
      <c r="C485" s="21">
        <v>24.8</v>
      </c>
      <c r="D485" s="8">
        <v>20</v>
      </c>
      <c r="E485" s="8">
        <v>20</v>
      </c>
      <c r="F485" s="22">
        <f t="shared" si="166"/>
        <v>1</v>
      </c>
      <c r="G485" s="8">
        <v>36</v>
      </c>
      <c r="H485" s="8">
        <v>39</v>
      </c>
      <c r="I485" s="23">
        <f t="shared" si="167"/>
        <v>0.92307692307692313</v>
      </c>
      <c r="J485" s="24">
        <f t="shared" si="168"/>
        <v>96.15384615384616</v>
      </c>
      <c r="K485" s="8">
        <v>4</v>
      </c>
      <c r="L485" s="8">
        <v>4</v>
      </c>
      <c r="M485" s="25">
        <f t="shared" si="169"/>
        <v>100</v>
      </c>
      <c r="N485" s="21">
        <v>22.104347826086958</v>
      </c>
      <c r="O485" s="21">
        <v>22.104347826086958</v>
      </c>
      <c r="P485" s="26">
        <f t="shared" si="170"/>
        <v>1</v>
      </c>
      <c r="Q485" s="21">
        <v>16.713043478260868</v>
      </c>
      <c r="R485" s="27">
        <v>17.252173913043478</v>
      </c>
      <c r="S485" s="26">
        <f t="shared" si="185"/>
        <v>0.96874999999999989</v>
      </c>
      <c r="T485" s="25">
        <f t="shared" si="171"/>
        <v>98.4375</v>
      </c>
      <c r="U485" s="28">
        <f t="shared" si="172"/>
        <v>98.22115384615384</v>
      </c>
      <c r="V485" s="8">
        <v>5</v>
      </c>
      <c r="W485" s="8">
        <v>5</v>
      </c>
      <c r="X485" s="29">
        <v>100</v>
      </c>
      <c r="Y485" s="21">
        <v>23.182608695652174</v>
      </c>
      <c r="Z485" s="21">
        <v>24.8</v>
      </c>
      <c r="AA485" s="29">
        <f t="shared" si="173"/>
        <v>93.478260869565204</v>
      </c>
      <c r="AB485" s="30">
        <f t="shared" si="174"/>
        <v>96.739130434782595</v>
      </c>
      <c r="AC485" s="8">
        <v>0</v>
      </c>
      <c r="AD485" s="8">
        <v>5</v>
      </c>
      <c r="AE485" s="31">
        <f t="shared" si="175"/>
        <v>0</v>
      </c>
      <c r="AF485" s="8">
        <v>2</v>
      </c>
      <c r="AG485" s="8">
        <v>3</v>
      </c>
      <c r="AH485" s="31">
        <v>60</v>
      </c>
      <c r="AI485" s="32">
        <v>1</v>
      </c>
      <c r="AJ485" s="32">
        <v>1</v>
      </c>
      <c r="AK485" s="31">
        <f t="shared" si="176"/>
        <v>100</v>
      </c>
      <c r="AL485" s="33">
        <f t="shared" si="177"/>
        <v>54</v>
      </c>
      <c r="AM485" s="21">
        <v>23.721739130434784</v>
      </c>
      <c r="AN485" s="21">
        <v>24.8</v>
      </c>
      <c r="AO485" s="34">
        <f t="shared" si="178"/>
        <v>95.652173913043484</v>
      </c>
      <c r="AP485" s="21">
        <v>24.260869565217391</v>
      </c>
      <c r="AQ485" s="21">
        <v>24.8</v>
      </c>
      <c r="AR485" s="34">
        <f t="shared" si="179"/>
        <v>97.826086956521735</v>
      </c>
      <c r="AS485" s="21">
        <v>16.713043478260868</v>
      </c>
      <c r="AT485" s="21">
        <v>17.252173913043478</v>
      </c>
      <c r="AU485" s="34">
        <f t="shared" ref="AU485:AU516" si="186">AS485/AT485*100</f>
        <v>96.874999999999986</v>
      </c>
      <c r="AV485" s="35">
        <f t="shared" ref="AV485:AV516" si="187">AO485*0.4+AR485*0.4+AU485*0.2</f>
        <v>96.766304347826093</v>
      </c>
      <c r="AW485" s="27">
        <v>23.721739130434784</v>
      </c>
      <c r="AX485" s="21">
        <v>24.8</v>
      </c>
      <c r="AY485" s="36">
        <f t="shared" si="164"/>
        <v>95.652173913043484</v>
      </c>
      <c r="AZ485" s="21">
        <v>23.69777777777778</v>
      </c>
      <c r="BA485" s="21">
        <v>24.8</v>
      </c>
      <c r="BB485" s="36">
        <f t="shared" si="180"/>
        <v>95.555555555555557</v>
      </c>
      <c r="BC485" s="21">
        <v>24.8</v>
      </c>
      <c r="BD485" s="21">
        <v>24.8</v>
      </c>
      <c r="BE485" s="36">
        <f t="shared" si="165"/>
        <v>100</v>
      </c>
      <c r="BF485" s="37">
        <f t="shared" si="181"/>
        <v>97.806763285024147</v>
      </c>
      <c r="BG485" s="6">
        <f t="shared" si="182"/>
        <v>88.706670382757338</v>
      </c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  <c r="DD485" s="3"/>
      <c r="DE485" s="3"/>
      <c r="DF485" s="3"/>
      <c r="DG485" s="3"/>
      <c r="DH485" s="3"/>
      <c r="DI485" s="3"/>
      <c r="DJ485" s="3"/>
      <c r="DK485" s="3"/>
      <c r="DL485" s="3"/>
      <c r="DM485" s="3"/>
      <c r="DN485" s="3"/>
      <c r="DO485" s="3"/>
      <c r="DP485" s="3"/>
      <c r="DQ485" s="3"/>
      <c r="DR485" s="3"/>
      <c r="DS485" s="3"/>
      <c r="DT485" s="3"/>
      <c r="DU485" s="3"/>
      <c r="DV485" s="3"/>
      <c r="DW485" s="3"/>
      <c r="DX485" s="3"/>
      <c r="DY485" s="3"/>
      <c r="DZ485" s="3"/>
      <c r="EA485" s="3"/>
      <c r="EB485" s="3"/>
      <c r="EC485" s="3"/>
      <c r="ED485" s="3"/>
      <c r="EE485" s="3"/>
      <c r="EF485" s="3"/>
      <c r="EG485" s="3"/>
      <c r="EH485" s="3"/>
      <c r="EI485" s="3"/>
      <c r="EJ485" s="3"/>
      <c r="EK485" s="3"/>
      <c r="EL485" s="3"/>
      <c r="EM485" s="3"/>
      <c r="EN485" s="3"/>
      <c r="EO485" s="3"/>
      <c r="EP485" s="3"/>
      <c r="EQ485" s="3"/>
      <c r="ER485" s="3"/>
      <c r="ES485" s="3"/>
      <c r="ET485" s="3"/>
      <c r="EU485" s="3"/>
      <c r="EV485" s="3"/>
      <c r="EW485" s="3"/>
      <c r="EX485" s="3"/>
      <c r="EY485" s="3"/>
      <c r="EZ485" s="3"/>
      <c r="FA485" s="3"/>
      <c r="FB485" s="3"/>
      <c r="FC485" s="3"/>
      <c r="FD485" s="3"/>
      <c r="FE485" s="3"/>
      <c r="FF485" s="3"/>
      <c r="FG485" s="3"/>
      <c r="FH485" s="3"/>
      <c r="FI485" s="3"/>
      <c r="FJ485" s="3"/>
      <c r="FK485" s="3"/>
      <c r="FL485" s="3"/>
      <c r="FM485" s="3"/>
      <c r="FN485" s="3"/>
      <c r="FO485" s="3"/>
      <c r="FP485" s="3"/>
      <c r="FQ485" s="3"/>
      <c r="FR485" s="3"/>
      <c r="FS485" s="3"/>
      <c r="FT485" s="3"/>
      <c r="FU485" s="3"/>
      <c r="FV485" s="3"/>
      <c r="FW485" s="3"/>
      <c r="FX485" s="3"/>
      <c r="FY485" s="3"/>
      <c r="FZ485" s="3"/>
      <c r="GA485" s="3"/>
      <c r="GB485" s="3"/>
      <c r="GC485" s="3"/>
      <c r="GD485" s="3"/>
      <c r="GE485" s="3"/>
      <c r="GF485" s="3"/>
      <c r="GG485" s="3"/>
      <c r="GH485" s="3"/>
      <c r="GI485" s="3"/>
      <c r="GJ485" s="3"/>
      <c r="GK485" s="3"/>
      <c r="GL485" s="3"/>
      <c r="GM485" s="3"/>
      <c r="GN485" s="3"/>
      <c r="GO485" s="3"/>
      <c r="GP485" s="3"/>
      <c r="GQ485" s="3"/>
      <c r="GR485" s="3"/>
      <c r="GS485" s="3"/>
      <c r="GT485" s="3"/>
      <c r="GU485" s="3"/>
      <c r="GV485" s="3"/>
      <c r="GW485" s="3"/>
      <c r="GX485" s="3"/>
      <c r="GY485" s="3"/>
      <c r="GZ485" s="3"/>
      <c r="HA485" s="3"/>
      <c r="HB485" s="3"/>
      <c r="HC485" s="3"/>
      <c r="HD485" s="3"/>
      <c r="HE485" s="3"/>
      <c r="HF485" s="3"/>
      <c r="HG485" s="3"/>
      <c r="HH485" s="3"/>
      <c r="HI485" s="3"/>
      <c r="HJ485" s="3"/>
      <c r="HK485" s="3"/>
      <c r="HL485" s="3"/>
      <c r="HM485" s="3"/>
      <c r="HN485" s="3"/>
      <c r="HO485" s="3"/>
      <c r="HP485" s="3"/>
      <c r="HQ485" s="3"/>
      <c r="HR485" s="3"/>
      <c r="HS485" s="3"/>
      <c r="HT485" s="3"/>
      <c r="HU485" s="3"/>
      <c r="HV485" s="3"/>
      <c r="HW485" s="3"/>
      <c r="HX485" s="3"/>
      <c r="HY485" s="3"/>
      <c r="HZ485" s="3"/>
      <c r="IA485" s="3"/>
      <c r="IB485" s="3"/>
      <c r="IC485" s="3"/>
      <c r="ID485" s="3"/>
      <c r="IE485" s="3"/>
      <c r="IF485" s="3"/>
      <c r="IG485" s="3"/>
      <c r="IH485" s="3"/>
      <c r="II485" s="3"/>
      <c r="IJ485" s="3"/>
      <c r="IK485" s="3"/>
    </row>
    <row r="486" spans="1:245" s="39" customFormat="1" ht="15.75">
      <c r="B486" s="4" t="s">
        <v>335</v>
      </c>
      <c r="C486" s="21">
        <v>8.8000000000000007</v>
      </c>
      <c r="D486" s="8">
        <v>21</v>
      </c>
      <c r="E486" s="8">
        <v>21</v>
      </c>
      <c r="F486" s="22">
        <f t="shared" si="166"/>
        <v>1</v>
      </c>
      <c r="G486" s="8">
        <v>39</v>
      </c>
      <c r="H486" s="8">
        <v>39</v>
      </c>
      <c r="I486" s="23">
        <f t="shared" si="167"/>
        <v>1</v>
      </c>
      <c r="J486" s="24">
        <f t="shared" si="168"/>
        <v>100</v>
      </c>
      <c r="K486" s="8">
        <v>4</v>
      </c>
      <c r="L486" s="8">
        <v>4</v>
      </c>
      <c r="M486" s="25">
        <f t="shared" si="169"/>
        <v>100</v>
      </c>
      <c r="N486" s="21">
        <v>8.8000000000000007</v>
      </c>
      <c r="O486" s="21">
        <v>8.8000000000000007</v>
      </c>
      <c r="P486" s="26">
        <f t="shared" si="170"/>
        <v>1</v>
      </c>
      <c r="Q486" s="21">
        <v>4</v>
      </c>
      <c r="R486" s="27">
        <v>4</v>
      </c>
      <c r="S486" s="26">
        <f t="shared" si="185"/>
        <v>1</v>
      </c>
      <c r="T486" s="25">
        <f t="shared" si="171"/>
        <v>100</v>
      </c>
      <c r="U486" s="28">
        <f t="shared" si="172"/>
        <v>100</v>
      </c>
      <c r="V486" s="8">
        <v>5</v>
      </c>
      <c r="W486" s="8">
        <v>5</v>
      </c>
      <c r="X486" s="29">
        <v>100</v>
      </c>
      <c r="Y486" s="21">
        <v>8.8000000000000007</v>
      </c>
      <c r="Z486" s="21">
        <v>8.8000000000000007</v>
      </c>
      <c r="AA486" s="29">
        <f t="shared" si="173"/>
        <v>100</v>
      </c>
      <c r="AB486" s="30">
        <f t="shared" si="174"/>
        <v>100</v>
      </c>
      <c r="AC486" s="8">
        <v>0</v>
      </c>
      <c r="AD486" s="8">
        <v>5</v>
      </c>
      <c r="AE486" s="31">
        <f t="shared" si="175"/>
        <v>0</v>
      </c>
      <c r="AF486" s="8">
        <v>1</v>
      </c>
      <c r="AG486" s="8">
        <v>3</v>
      </c>
      <c r="AH486" s="31">
        <v>30</v>
      </c>
      <c r="AI486" s="32">
        <v>1</v>
      </c>
      <c r="AJ486" s="32">
        <v>1</v>
      </c>
      <c r="AK486" s="31">
        <f t="shared" si="176"/>
        <v>100</v>
      </c>
      <c r="AL486" s="33">
        <f t="shared" si="177"/>
        <v>42</v>
      </c>
      <c r="AM486" s="21">
        <v>8.8000000000000007</v>
      </c>
      <c r="AN486" s="21">
        <v>8.8000000000000007</v>
      </c>
      <c r="AO486" s="34">
        <f t="shared" si="178"/>
        <v>100</v>
      </c>
      <c r="AP486" s="21">
        <v>8.8000000000000007</v>
      </c>
      <c r="AQ486" s="21">
        <v>8.8000000000000007</v>
      </c>
      <c r="AR486" s="34">
        <f t="shared" si="179"/>
        <v>100</v>
      </c>
      <c r="AS486" s="21">
        <v>4.8</v>
      </c>
      <c r="AT486" s="21">
        <v>4.8</v>
      </c>
      <c r="AU486" s="34">
        <f t="shared" si="186"/>
        <v>100</v>
      </c>
      <c r="AV486" s="35">
        <f t="shared" si="187"/>
        <v>100</v>
      </c>
      <c r="AW486" s="27">
        <v>8.8000000000000007</v>
      </c>
      <c r="AX486" s="21">
        <v>8.8000000000000007</v>
      </c>
      <c r="AY486" s="36">
        <f t="shared" si="164"/>
        <v>100</v>
      </c>
      <c r="AZ486" s="21">
        <v>8.8000000000000007</v>
      </c>
      <c r="BA486" s="21">
        <v>8.8000000000000007</v>
      </c>
      <c r="BB486" s="36">
        <f t="shared" si="180"/>
        <v>100</v>
      </c>
      <c r="BC486" s="21">
        <v>8.8000000000000007</v>
      </c>
      <c r="BD486" s="21">
        <v>8.8000000000000007</v>
      </c>
      <c r="BE486" s="36">
        <f t="shared" si="165"/>
        <v>100</v>
      </c>
      <c r="BF486" s="37">
        <f t="shared" si="181"/>
        <v>100</v>
      </c>
      <c r="BG486" s="6">
        <f t="shared" si="182"/>
        <v>88.4</v>
      </c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  <c r="DH486" s="3"/>
      <c r="DI486" s="3"/>
      <c r="DJ486" s="3"/>
      <c r="DK486" s="3"/>
      <c r="DL486" s="3"/>
      <c r="DM486" s="3"/>
      <c r="DN486" s="3"/>
      <c r="DO486" s="3"/>
      <c r="DP486" s="3"/>
      <c r="DQ486" s="3"/>
      <c r="DR486" s="3"/>
      <c r="DS486" s="3"/>
      <c r="DT486" s="3"/>
      <c r="DU486" s="3"/>
      <c r="DV486" s="3"/>
      <c r="DW486" s="3"/>
      <c r="DX486" s="3"/>
      <c r="DY486" s="3"/>
      <c r="DZ486" s="3"/>
      <c r="EA486" s="3"/>
      <c r="EB486" s="3"/>
      <c r="EC486" s="3"/>
      <c r="ED486" s="3"/>
      <c r="EE486" s="3"/>
      <c r="EF486" s="3"/>
      <c r="EG486" s="3"/>
      <c r="EH486" s="3"/>
      <c r="EI486" s="3"/>
      <c r="EJ486" s="3"/>
      <c r="EK486" s="3"/>
      <c r="EL486" s="3"/>
      <c r="EM486" s="3"/>
      <c r="EN486" s="3"/>
      <c r="EO486" s="3"/>
      <c r="EP486" s="3"/>
      <c r="EQ486" s="3"/>
      <c r="ER486" s="3"/>
      <c r="ES486" s="3"/>
      <c r="ET486" s="3"/>
      <c r="EU486" s="3"/>
      <c r="EV486" s="3"/>
      <c r="EW486" s="3"/>
      <c r="EX486" s="3"/>
      <c r="EY486" s="3"/>
      <c r="EZ486" s="3"/>
      <c r="FA486" s="3"/>
      <c r="FB486" s="3"/>
      <c r="FC486" s="3"/>
      <c r="FD486" s="3"/>
      <c r="FE486" s="3"/>
      <c r="FF486" s="3"/>
      <c r="FG486" s="3"/>
      <c r="FH486" s="3"/>
      <c r="FI486" s="3"/>
      <c r="FJ486" s="3"/>
      <c r="FK486" s="3"/>
      <c r="FL486" s="3"/>
      <c r="FM486" s="3"/>
      <c r="FN486" s="3"/>
      <c r="FO486" s="3"/>
      <c r="FP486" s="3"/>
      <c r="FQ486" s="3"/>
      <c r="FR486" s="3"/>
      <c r="FS486" s="3"/>
      <c r="FT486" s="3"/>
      <c r="FU486" s="3"/>
      <c r="FV486" s="3"/>
      <c r="FW486" s="3"/>
      <c r="FX486" s="3"/>
      <c r="FY486" s="3"/>
      <c r="FZ486" s="3"/>
      <c r="GA486" s="3"/>
      <c r="GB486" s="3"/>
      <c r="GC486" s="3"/>
      <c r="GD486" s="3"/>
      <c r="GE486" s="3"/>
      <c r="GF486" s="3"/>
      <c r="GG486" s="3"/>
      <c r="GH486" s="3"/>
      <c r="GI486" s="3"/>
      <c r="GJ486" s="3"/>
      <c r="GK486" s="3"/>
      <c r="GL486" s="3"/>
      <c r="GM486" s="3"/>
      <c r="GN486" s="3"/>
      <c r="GO486" s="3"/>
      <c r="GP486" s="3"/>
      <c r="GQ486" s="3"/>
      <c r="GR486" s="3"/>
      <c r="GS486" s="3"/>
      <c r="GT486" s="3"/>
      <c r="GU486" s="3"/>
      <c r="GV486" s="3"/>
      <c r="GW486" s="3"/>
      <c r="GX486" s="3"/>
      <c r="GY486" s="3"/>
      <c r="GZ486" s="3"/>
      <c r="HA486" s="3"/>
      <c r="HB486" s="3"/>
      <c r="HC486" s="3"/>
      <c r="HD486" s="3"/>
      <c r="HE486" s="3"/>
      <c r="HF486" s="3"/>
      <c r="HG486" s="3"/>
      <c r="HH486" s="3"/>
      <c r="HI486" s="3"/>
      <c r="HJ486" s="3"/>
      <c r="HK486" s="3"/>
      <c r="HL486" s="3"/>
      <c r="HM486" s="3"/>
      <c r="HN486" s="3"/>
      <c r="HO486" s="3"/>
      <c r="HP486" s="3"/>
      <c r="HQ486" s="3"/>
      <c r="HR486" s="3"/>
      <c r="HS486" s="3"/>
      <c r="HT486" s="3"/>
      <c r="HU486" s="3"/>
      <c r="HV486" s="3"/>
      <c r="HW486" s="3"/>
      <c r="HX486" s="3"/>
      <c r="HY486" s="3"/>
      <c r="HZ486" s="3"/>
      <c r="IA486" s="3"/>
      <c r="IB486" s="3"/>
      <c r="IC486" s="3"/>
      <c r="ID486" s="3"/>
      <c r="IE486" s="3"/>
      <c r="IF486" s="3"/>
      <c r="IG486" s="3"/>
      <c r="IH486" s="3"/>
      <c r="II486" s="3"/>
      <c r="IJ486" s="3"/>
      <c r="IK486" s="3"/>
    </row>
    <row r="487" spans="1:245" ht="15.75">
      <c r="A487" s="39"/>
      <c r="B487" s="4" t="s">
        <v>401</v>
      </c>
      <c r="C487" s="21">
        <v>6.4</v>
      </c>
      <c r="D487" s="8">
        <v>16</v>
      </c>
      <c r="E487" s="8">
        <v>16</v>
      </c>
      <c r="F487" s="22">
        <f t="shared" si="166"/>
        <v>1</v>
      </c>
      <c r="G487" s="8">
        <v>35</v>
      </c>
      <c r="H487" s="8">
        <v>39</v>
      </c>
      <c r="I487" s="23">
        <f t="shared" si="167"/>
        <v>0.89743589743589747</v>
      </c>
      <c r="J487" s="24">
        <f t="shared" si="168"/>
        <v>94.871794871794862</v>
      </c>
      <c r="K487" s="8">
        <v>4</v>
      </c>
      <c r="L487" s="8">
        <v>4</v>
      </c>
      <c r="M487" s="25">
        <f t="shared" si="169"/>
        <v>100</v>
      </c>
      <c r="N487" s="21">
        <v>6.4</v>
      </c>
      <c r="O487" s="21">
        <v>6.4</v>
      </c>
      <c r="P487" s="26">
        <f t="shared" si="170"/>
        <v>1</v>
      </c>
      <c r="Q487" s="21">
        <v>5.333333333333333</v>
      </c>
      <c r="R487" s="27">
        <v>5.333333333333333</v>
      </c>
      <c r="S487" s="26">
        <f t="shared" si="185"/>
        <v>1</v>
      </c>
      <c r="T487" s="25">
        <f t="shared" si="171"/>
        <v>100</v>
      </c>
      <c r="U487" s="28">
        <f t="shared" si="172"/>
        <v>98.461538461538453</v>
      </c>
      <c r="V487" s="8">
        <v>5</v>
      </c>
      <c r="W487" s="8">
        <v>5</v>
      </c>
      <c r="X487" s="29">
        <v>100</v>
      </c>
      <c r="Y487" s="21">
        <v>6.4</v>
      </c>
      <c r="Z487" s="21">
        <v>6.4</v>
      </c>
      <c r="AA487" s="29">
        <f t="shared" si="173"/>
        <v>100</v>
      </c>
      <c r="AB487" s="30">
        <f t="shared" si="174"/>
        <v>100</v>
      </c>
      <c r="AC487" s="8">
        <v>0</v>
      </c>
      <c r="AD487" s="8">
        <v>5</v>
      </c>
      <c r="AE487" s="31">
        <f t="shared" si="175"/>
        <v>0</v>
      </c>
      <c r="AF487" s="8">
        <v>1</v>
      </c>
      <c r="AG487" s="8">
        <v>3</v>
      </c>
      <c r="AH487" s="31">
        <v>30</v>
      </c>
      <c r="AI487" s="32">
        <v>1</v>
      </c>
      <c r="AJ487" s="32">
        <v>1</v>
      </c>
      <c r="AK487" s="31">
        <f t="shared" si="176"/>
        <v>100</v>
      </c>
      <c r="AL487" s="33">
        <f t="shared" si="177"/>
        <v>42</v>
      </c>
      <c r="AM487" s="21">
        <v>6.4</v>
      </c>
      <c r="AN487" s="21">
        <v>6.4</v>
      </c>
      <c r="AO487" s="34">
        <f t="shared" si="178"/>
        <v>100</v>
      </c>
      <c r="AP487" s="21">
        <v>6.4</v>
      </c>
      <c r="AQ487" s="21">
        <v>6.4</v>
      </c>
      <c r="AR487" s="34">
        <f t="shared" si="179"/>
        <v>100</v>
      </c>
      <c r="AS487" s="21">
        <v>4.2666666666666675</v>
      </c>
      <c r="AT487" s="21">
        <v>4.2666666666666675</v>
      </c>
      <c r="AU487" s="34">
        <f t="shared" si="186"/>
        <v>100</v>
      </c>
      <c r="AV487" s="35">
        <f t="shared" si="187"/>
        <v>100</v>
      </c>
      <c r="AW487" s="27">
        <v>6.4</v>
      </c>
      <c r="AX487" s="21">
        <v>6.4</v>
      </c>
      <c r="AY487" s="36">
        <f t="shared" si="164"/>
        <v>100</v>
      </c>
      <c r="AZ487" s="21">
        <v>5.333333333333333</v>
      </c>
      <c r="BA487" s="21">
        <v>6.4</v>
      </c>
      <c r="BB487" s="36">
        <f t="shared" si="180"/>
        <v>83.333333333333329</v>
      </c>
      <c r="BC487" s="21">
        <v>6.4</v>
      </c>
      <c r="BD487" s="21">
        <v>6.4</v>
      </c>
      <c r="BE487" s="36">
        <f t="shared" si="165"/>
        <v>100</v>
      </c>
      <c r="BF487" s="37">
        <f t="shared" si="181"/>
        <v>96.666666666666671</v>
      </c>
      <c r="BG487" s="6">
        <f t="shared" si="182"/>
        <v>87.425641025641028</v>
      </c>
    </row>
    <row r="488" spans="1:245" s="39" customFormat="1" ht="15.75">
      <c r="B488" s="4" t="s">
        <v>400</v>
      </c>
      <c r="C488" s="21">
        <v>4.8000000000000007</v>
      </c>
      <c r="D488" s="8">
        <v>17.5</v>
      </c>
      <c r="E488" s="8">
        <v>21</v>
      </c>
      <c r="F488" s="22">
        <f t="shared" si="166"/>
        <v>0.83333333333333337</v>
      </c>
      <c r="G488" s="8">
        <v>39</v>
      </c>
      <c r="H488" s="8">
        <v>39</v>
      </c>
      <c r="I488" s="23">
        <f t="shared" si="167"/>
        <v>1</v>
      </c>
      <c r="J488" s="24">
        <f t="shared" si="168"/>
        <v>91.666666666666671</v>
      </c>
      <c r="K488" s="8">
        <v>4</v>
      </c>
      <c r="L488" s="8">
        <v>4</v>
      </c>
      <c r="M488" s="25">
        <f t="shared" si="169"/>
        <v>100</v>
      </c>
      <c r="N488" s="21">
        <v>2.8800000000000003</v>
      </c>
      <c r="O488" s="21">
        <v>2.8800000000000003</v>
      </c>
      <c r="P488" s="26">
        <f t="shared" si="170"/>
        <v>1</v>
      </c>
      <c r="Q488" s="21">
        <v>3.8400000000000007</v>
      </c>
      <c r="R488" s="27">
        <v>3.8400000000000007</v>
      </c>
      <c r="S488" s="26">
        <f t="shared" si="185"/>
        <v>1</v>
      </c>
      <c r="T488" s="25">
        <f t="shared" si="171"/>
        <v>100</v>
      </c>
      <c r="U488" s="28">
        <f t="shared" si="172"/>
        <v>97.5</v>
      </c>
      <c r="V488" s="8">
        <v>5</v>
      </c>
      <c r="W488" s="8">
        <v>5</v>
      </c>
      <c r="X488" s="29">
        <v>100</v>
      </c>
      <c r="Y488" s="21">
        <v>3.8400000000000007</v>
      </c>
      <c r="Z488" s="21">
        <v>4.8000000000000007</v>
      </c>
      <c r="AA488" s="29">
        <f t="shared" si="173"/>
        <v>80</v>
      </c>
      <c r="AB488" s="30">
        <f t="shared" si="174"/>
        <v>90</v>
      </c>
      <c r="AC488" s="8">
        <v>0</v>
      </c>
      <c r="AD488" s="8">
        <v>5</v>
      </c>
      <c r="AE488" s="31">
        <f t="shared" si="175"/>
        <v>0</v>
      </c>
      <c r="AF488" s="8">
        <v>1</v>
      </c>
      <c r="AG488" s="8">
        <v>3</v>
      </c>
      <c r="AH488" s="31">
        <v>30</v>
      </c>
      <c r="AI488" s="32">
        <v>1</v>
      </c>
      <c r="AJ488" s="32">
        <v>1</v>
      </c>
      <c r="AK488" s="31">
        <f t="shared" si="176"/>
        <v>100</v>
      </c>
      <c r="AL488" s="33">
        <f t="shared" si="177"/>
        <v>42</v>
      </c>
      <c r="AM488" s="21">
        <v>4.8000000000000007</v>
      </c>
      <c r="AN488" s="21">
        <v>4.8000000000000007</v>
      </c>
      <c r="AO488" s="34">
        <f t="shared" si="178"/>
        <v>100</v>
      </c>
      <c r="AP488" s="21">
        <v>4.8000000000000007</v>
      </c>
      <c r="AQ488" s="21">
        <v>4.8000000000000007</v>
      </c>
      <c r="AR488" s="34">
        <f t="shared" si="179"/>
        <v>100</v>
      </c>
      <c r="AS488" s="21">
        <v>3.8400000000000007</v>
      </c>
      <c r="AT488" s="21">
        <v>3.8400000000000007</v>
      </c>
      <c r="AU488" s="34">
        <f t="shared" si="186"/>
        <v>100</v>
      </c>
      <c r="AV488" s="35">
        <f t="shared" si="187"/>
        <v>100</v>
      </c>
      <c r="AW488" s="27">
        <v>4.8000000000000007</v>
      </c>
      <c r="AX488" s="21">
        <v>4.8000000000000007</v>
      </c>
      <c r="AY488" s="36">
        <f t="shared" si="164"/>
        <v>100</v>
      </c>
      <c r="AZ488" s="21">
        <v>4.8000000000000007</v>
      </c>
      <c r="BA488" s="21">
        <v>4.8000000000000007</v>
      </c>
      <c r="BB488" s="36">
        <f t="shared" si="180"/>
        <v>100</v>
      </c>
      <c r="BC488" s="21">
        <v>4.8000000000000007</v>
      </c>
      <c r="BD488" s="21">
        <v>4.8000000000000007</v>
      </c>
      <c r="BE488" s="36">
        <f t="shared" si="165"/>
        <v>100</v>
      </c>
      <c r="BF488" s="37">
        <f t="shared" si="181"/>
        <v>100</v>
      </c>
      <c r="BG488" s="6">
        <f t="shared" si="182"/>
        <v>85.9</v>
      </c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  <c r="DH488" s="3"/>
      <c r="DI488" s="3"/>
      <c r="DJ488" s="3"/>
      <c r="DK488" s="3"/>
      <c r="DL488" s="3"/>
      <c r="DM488" s="3"/>
      <c r="DN488" s="3"/>
      <c r="DO488" s="3"/>
      <c r="DP488" s="3"/>
      <c r="DQ488" s="3"/>
      <c r="DR488" s="3"/>
      <c r="DS488" s="3"/>
      <c r="DT488" s="3"/>
      <c r="DU488" s="3"/>
      <c r="DV488" s="3"/>
      <c r="DW488" s="3"/>
      <c r="DX488" s="3"/>
      <c r="DY488" s="3"/>
      <c r="DZ488" s="3"/>
      <c r="EA488" s="3"/>
      <c r="EB488" s="3"/>
      <c r="EC488" s="3"/>
      <c r="ED488" s="3"/>
      <c r="EE488" s="3"/>
      <c r="EF488" s="3"/>
      <c r="EG488" s="3"/>
      <c r="EH488" s="3"/>
      <c r="EI488" s="3"/>
      <c r="EJ488" s="3"/>
      <c r="EK488" s="3"/>
      <c r="EL488" s="3"/>
      <c r="EM488" s="3"/>
      <c r="EN488" s="3"/>
      <c r="EO488" s="3"/>
      <c r="EP488" s="3"/>
      <c r="EQ488" s="3"/>
      <c r="ER488" s="3"/>
      <c r="ES488" s="3"/>
      <c r="ET488" s="3"/>
      <c r="EU488" s="3"/>
      <c r="EV488" s="3"/>
      <c r="EW488" s="3"/>
      <c r="EX488" s="3"/>
      <c r="EY488" s="3"/>
      <c r="EZ488" s="3"/>
      <c r="FA488" s="3"/>
      <c r="FB488" s="3"/>
      <c r="FC488" s="3"/>
      <c r="FD488" s="3"/>
      <c r="FE488" s="3"/>
      <c r="FF488" s="3"/>
      <c r="FG488" s="3"/>
      <c r="FH488" s="3"/>
      <c r="FI488" s="3"/>
      <c r="FJ488" s="3"/>
      <c r="FK488" s="3"/>
      <c r="FL488" s="3"/>
      <c r="FM488" s="3"/>
      <c r="FN488" s="3"/>
      <c r="FO488" s="3"/>
      <c r="FP488" s="3"/>
      <c r="FQ488" s="3"/>
      <c r="FR488" s="3"/>
      <c r="FS488" s="3"/>
      <c r="FT488" s="3"/>
      <c r="FU488" s="3"/>
      <c r="FV488" s="3"/>
      <c r="FW488" s="3"/>
      <c r="FX488" s="3"/>
      <c r="FY488" s="3"/>
      <c r="FZ488" s="3"/>
      <c r="GA488" s="3"/>
      <c r="GB488" s="3"/>
      <c r="GC488" s="3"/>
      <c r="GD488" s="3"/>
      <c r="GE488" s="3"/>
      <c r="GF488" s="3"/>
      <c r="GG488" s="3"/>
      <c r="GH488" s="3"/>
      <c r="GI488" s="3"/>
      <c r="GJ488" s="3"/>
      <c r="GK488" s="3"/>
      <c r="GL488" s="3"/>
      <c r="GM488" s="3"/>
      <c r="GN488" s="3"/>
      <c r="GO488" s="3"/>
      <c r="GP488" s="3"/>
      <c r="GQ488" s="3"/>
      <c r="GR488" s="3"/>
      <c r="GS488" s="3"/>
      <c r="GT488" s="3"/>
      <c r="GU488" s="3"/>
      <c r="GV488" s="3"/>
      <c r="GW488" s="3"/>
      <c r="GX488" s="3"/>
      <c r="GY488" s="3"/>
      <c r="GZ488" s="3"/>
      <c r="HA488" s="3"/>
      <c r="HB488" s="3"/>
      <c r="HC488" s="3"/>
      <c r="HD488" s="3"/>
      <c r="HE488" s="3"/>
      <c r="HF488" s="3"/>
      <c r="HG488" s="3"/>
      <c r="HH488" s="3"/>
      <c r="HI488" s="3"/>
      <c r="HJ488" s="3"/>
      <c r="HK488" s="3"/>
      <c r="HL488" s="3"/>
      <c r="HM488" s="3"/>
      <c r="HN488" s="3"/>
      <c r="HO488" s="3"/>
      <c r="HP488" s="3"/>
      <c r="HQ488" s="3"/>
      <c r="HR488" s="3"/>
      <c r="HS488" s="3"/>
      <c r="HT488" s="3"/>
      <c r="HU488" s="3"/>
      <c r="HV488" s="3"/>
      <c r="HW488" s="3"/>
      <c r="HX488" s="3"/>
      <c r="HY488" s="3"/>
      <c r="HZ488" s="3"/>
      <c r="IA488" s="3"/>
      <c r="IB488" s="3"/>
      <c r="IC488" s="3"/>
      <c r="ID488" s="3"/>
      <c r="IE488" s="3"/>
      <c r="IF488" s="3"/>
      <c r="IG488" s="3"/>
      <c r="IH488" s="3"/>
      <c r="II488" s="3"/>
      <c r="IJ488" s="3"/>
      <c r="IK488" s="3"/>
    </row>
    <row r="489" spans="1:245" ht="15.75">
      <c r="A489" s="39"/>
      <c r="B489" s="4" t="s">
        <v>62</v>
      </c>
      <c r="C489" s="21">
        <v>28.8</v>
      </c>
      <c r="D489" s="8">
        <v>15</v>
      </c>
      <c r="E489" s="8">
        <v>20</v>
      </c>
      <c r="F489" s="22">
        <f t="shared" si="166"/>
        <v>0.75</v>
      </c>
      <c r="G489" s="8">
        <v>34</v>
      </c>
      <c r="H489" s="8">
        <v>39</v>
      </c>
      <c r="I489" s="23">
        <f t="shared" si="167"/>
        <v>0.87179487179487181</v>
      </c>
      <c r="J489" s="24">
        <f t="shared" si="168"/>
        <v>81.089743589743591</v>
      </c>
      <c r="K489" s="8">
        <v>4</v>
      </c>
      <c r="L489" s="8">
        <v>4</v>
      </c>
      <c r="M489" s="25">
        <f t="shared" si="169"/>
        <v>100</v>
      </c>
      <c r="N489" s="21">
        <v>23.625</v>
      </c>
      <c r="O489" s="21">
        <v>25.2</v>
      </c>
      <c r="P489" s="26">
        <f t="shared" si="170"/>
        <v>0.9375</v>
      </c>
      <c r="Q489" s="21">
        <v>16.18512396694215</v>
      </c>
      <c r="R489" s="27">
        <v>17.803636363636365</v>
      </c>
      <c r="S489" s="26">
        <f t="shared" si="185"/>
        <v>0.90909090909090917</v>
      </c>
      <c r="T489" s="25">
        <f t="shared" si="171"/>
        <v>92.329545454545453</v>
      </c>
      <c r="U489" s="28">
        <f t="shared" si="172"/>
        <v>91.258741258741253</v>
      </c>
      <c r="V489" s="8">
        <v>5</v>
      </c>
      <c r="W489" s="8">
        <v>5</v>
      </c>
      <c r="X489" s="29">
        <v>100</v>
      </c>
      <c r="Y489" s="21">
        <v>21.333333333333336</v>
      </c>
      <c r="Z489" s="21">
        <v>28.8</v>
      </c>
      <c r="AA489" s="29">
        <f t="shared" si="173"/>
        <v>74.074074074074076</v>
      </c>
      <c r="AB489" s="30">
        <f t="shared" si="174"/>
        <v>87.037037037037038</v>
      </c>
      <c r="AC489" s="8">
        <v>0</v>
      </c>
      <c r="AD489" s="8">
        <v>5</v>
      </c>
      <c r="AE489" s="31">
        <f t="shared" si="175"/>
        <v>0</v>
      </c>
      <c r="AF489" s="8">
        <v>1</v>
      </c>
      <c r="AG489" s="8">
        <v>3</v>
      </c>
      <c r="AH489" s="31">
        <v>30</v>
      </c>
      <c r="AI489" s="32">
        <v>1</v>
      </c>
      <c r="AJ489" s="32">
        <v>1</v>
      </c>
      <c r="AK489" s="31">
        <f t="shared" si="176"/>
        <v>100</v>
      </c>
      <c r="AL489" s="33">
        <f t="shared" si="177"/>
        <v>42</v>
      </c>
      <c r="AM489" s="21">
        <v>27.2</v>
      </c>
      <c r="AN489" s="21">
        <v>28.8</v>
      </c>
      <c r="AO489" s="34">
        <f t="shared" si="178"/>
        <v>94.444444444444443</v>
      </c>
      <c r="AP489" s="21">
        <v>26.666666666666668</v>
      </c>
      <c r="AQ489" s="21">
        <v>28.8</v>
      </c>
      <c r="AR489" s="34">
        <f t="shared" si="179"/>
        <v>92.592592592592595</v>
      </c>
      <c r="AS489" s="21">
        <v>20.266666666666669</v>
      </c>
      <c r="AT489" s="21">
        <v>20.800000000000004</v>
      </c>
      <c r="AU489" s="34">
        <f t="shared" si="186"/>
        <v>97.435897435897431</v>
      </c>
      <c r="AV489" s="35">
        <f t="shared" si="187"/>
        <v>94.301994301994299</v>
      </c>
      <c r="AW489" s="27">
        <v>26.133333333333336</v>
      </c>
      <c r="AX489" s="21">
        <v>28.8</v>
      </c>
      <c r="AY489" s="36">
        <f t="shared" si="164"/>
        <v>90.740740740740748</v>
      </c>
      <c r="AZ489" s="21">
        <v>22.933333333333334</v>
      </c>
      <c r="BA489" s="21">
        <v>28.8</v>
      </c>
      <c r="BB489" s="36">
        <f t="shared" si="180"/>
        <v>79.629629629629633</v>
      </c>
      <c r="BC489" s="21">
        <v>25.599999999999998</v>
      </c>
      <c r="BD489" s="21">
        <v>28.8</v>
      </c>
      <c r="BE489" s="36">
        <f t="shared" si="165"/>
        <v>88.888888888888886</v>
      </c>
      <c r="BF489" s="37">
        <f t="shared" si="181"/>
        <v>87.592592592592595</v>
      </c>
      <c r="BG489" s="6">
        <f t="shared" si="182"/>
        <v>80.438073038073043</v>
      </c>
    </row>
    <row r="490" spans="1:245" ht="31.5">
      <c r="A490" s="39"/>
      <c r="B490" s="95" t="s">
        <v>45</v>
      </c>
      <c r="C490" s="21">
        <v>50.400000000000006</v>
      </c>
      <c r="D490" s="8">
        <v>16</v>
      </c>
      <c r="E490" s="8">
        <v>16</v>
      </c>
      <c r="F490" s="22">
        <f t="shared" si="166"/>
        <v>1</v>
      </c>
      <c r="G490" s="8">
        <v>39</v>
      </c>
      <c r="H490" s="8">
        <v>39</v>
      </c>
      <c r="I490" s="23">
        <f t="shared" si="167"/>
        <v>1</v>
      </c>
      <c r="J490" s="24">
        <f t="shared" si="168"/>
        <v>100</v>
      </c>
      <c r="K490" s="8">
        <v>4</v>
      </c>
      <c r="L490" s="8">
        <v>4</v>
      </c>
      <c r="M490" s="25">
        <f t="shared" si="169"/>
        <v>100</v>
      </c>
      <c r="N490" s="21">
        <v>49.515789473684222</v>
      </c>
      <c r="O490" s="21">
        <v>49.515789473684222</v>
      </c>
      <c r="P490" s="26">
        <f t="shared" si="170"/>
        <v>1</v>
      </c>
      <c r="Q490" s="21">
        <v>45.000000000000007</v>
      </c>
      <c r="R490" s="27">
        <v>46.800000000000004</v>
      </c>
      <c r="S490" s="26">
        <f t="shared" si="185"/>
        <v>0.96153846153846156</v>
      </c>
      <c r="T490" s="25">
        <f t="shared" si="171"/>
        <v>98.07692307692308</v>
      </c>
      <c r="U490" s="28">
        <f t="shared" si="172"/>
        <v>99.230769230769226</v>
      </c>
      <c r="V490" s="8">
        <v>5</v>
      </c>
      <c r="W490" s="8">
        <v>5</v>
      </c>
      <c r="X490" s="29">
        <v>100</v>
      </c>
      <c r="Y490" s="21">
        <v>48.600000000000009</v>
      </c>
      <c r="Z490" s="21">
        <v>50.400000000000006</v>
      </c>
      <c r="AA490" s="29">
        <f t="shared" si="173"/>
        <v>96.428571428571431</v>
      </c>
      <c r="AB490" s="30">
        <f t="shared" si="174"/>
        <v>98.214285714285722</v>
      </c>
      <c r="AC490" s="8">
        <v>0</v>
      </c>
      <c r="AD490" s="8">
        <v>5</v>
      </c>
      <c r="AE490" s="31">
        <f t="shared" si="175"/>
        <v>0</v>
      </c>
      <c r="AF490" s="8">
        <v>2</v>
      </c>
      <c r="AG490" s="8">
        <v>3</v>
      </c>
      <c r="AH490" s="31">
        <v>60</v>
      </c>
      <c r="AI490" s="32">
        <v>1</v>
      </c>
      <c r="AJ490" s="32">
        <v>1</v>
      </c>
      <c r="AK490" s="31">
        <f t="shared" si="176"/>
        <v>100</v>
      </c>
      <c r="AL490" s="33">
        <f t="shared" si="177"/>
        <v>54</v>
      </c>
      <c r="AM490" s="21">
        <v>50.400000000000006</v>
      </c>
      <c r="AN490" s="21">
        <v>50.400000000000006</v>
      </c>
      <c r="AO490" s="34">
        <f t="shared" si="178"/>
        <v>100</v>
      </c>
      <c r="AP490" s="21">
        <v>49.5</v>
      </c>
      <c r="AQ490" s="21">
        <v>50.400000000000006</v>
      </c>
      <c r="AR490" s="34">
        <f t="shared" si="179"/>
        <v>98.214285714285694</v>
      </c>
      <c r="AS490" s="21">
        <v>45.900000000000006</v>
      </c>
      <c r="AT490" s="21">
        <v>45.900000000000006</v>
      </c>
      <c r="AU490" s="34">
        <f t="shared" si="186"/>
        <v>100</v>
      </c>
      <c r="AV490" s="35">
        <f t="shared" si="187"/>
        <v>99.285714285714278</v>
      </c>
      <c r="AW490" s="27">
        <v>50.400000000000006</v>
      </c>
      <c r="AX490" s="21">
        <v>50.400000000000006</v>
      </c>
      <c r="AY490" s="36">
        <f t="shared" si="164"/>
        <v>100</v>
      </c>
      <c r="AZ490" s="21">
        <v>50.400000000000006</v>
      </c>
      <c r="BA490" s="21">
        <v>50.400000000000006</v>
      </c>
      <c r="BB490" s="36">
        <f t="shared" si="180"/>
        <v>100</v>
      </c>
      <c r="BC490" s="21">
        <v>50.400000000000006</v>
      </c>
      <c r="BD490" s="21">
        <v>50.400000000000006</v>
      </c>
      <c r="BE490" s="36">
        <f t="shared" si="165"/>
        <v>100</v>
      </c>
      <c r="BF490" s="37">
        <f t="shared" si="181"/>
        <v>100</v>
      </c>
      <c r="BG490" s="6">
        <f t="shared" si="182"/>
        <v>90.146153846153851</v>
      </c>
    </row>
    <row r="491" spans="1:245" ht="15.75">
      <c r="A491" s="39"/>
      <c r="B491" s="4" t="s">
        <v>261</v>
      </c>
      <c r="C491" s="38">
        <v>46.400000000000006</v>
      </c>
      <c r="D491" s="39">
        <v>24</v>
      </c>
      <c r="E491" s="39">
        <v>24</v>
      </c>
      <c r="F491" s="40">
        <f t="shared" si="166"/>
        <v>1</v>
      </c>
      <c r="G491" s="39">
        <v>39</v>
      </c>
      <c r="H491" s="39">
        <v>39</v>
      </c>
      <c r="I491" s="41">
        <f t="shared" si="167"/>
        <v>1</v>
      </c>
      <c r="J491" s="24">
        <f t="shared" si="168"/>
        <v>100</v>
      </c>
      <c r="K491" s="39">
        <v>4</v>
      </c>
      <c r="L491" s="39">
        <v>4</v>
      </c>
      <c r="M491" s="25">
        <f t="shared" si="169"/>
        <v>100</v>
      </c>
      <c r="N491" s="38">
        <v>41.244444444444447</v>
      </c>
      <c r="O491" s="38">
        <v>42.533333333333339</v>
      </c>
      <c r="P491" s="42">
        <f t="shared" si="170"/>
        <v>0.96969696969696961</v>
      </c>
      <c r="Q491" s="38">
        <v>33.511111111111113</v>
      </c>
      <c r="R491" s="43">
        <v>34.155555555555559</v>
      </c>
      <c r="S491" s="42">
        <f t="shared" si="185"/>
        <v>0.98113207547169812</v>
      </c>
      <c r="T491" s="25">
        <f t="shared" si="171"/>
        <v>97.541452258433381</v>
      </c>
      <c r="U491" s="28">
        <f t="shared" si="172"/>
        <v>99.016580903373352</v>
      </c>
      <c r="V491" s="39">
        <v>5</v>
      </c>
      <c r="W491" s="39">
        <v>5</v>
      </c>
      <c r="X491" s="29">
        <v>100</v>
      </c>
      <c r="Y491" s="38">
        <v>43.785915492957749</v>
      </c>
      <c r="Z491" s="38">
        <v>46.400000000000006</v>
      </c>
      <c r="AA491" s="29">
        <f t="shared" si="173"/>
        <v>94.366197183098592</v>
      </c>
      <c r="AB491" s="30">
        <f t="shared" si="174"/>
        <v>97.183098591549296</v>
      </c>
      <c r="AC491" s="39">
        <v>0</v>
      </c>
      <c r="AD491" s="39">
        <v>5</v>
      </c>
      <c r="AE491" s="31">
        <f t="shared" si="175"/>
        <v>0</v>
      </c>
      <c r="AF491" s="39">
        <v>2</v>
      </c>
      <c r="AG491" s="39">
        <v>3</v>
      </c>
      <c r="AH491" s="31">
        <v>60</v>
      </c>
      <c r="AI491" s="44">
        <v>1</v>
      </c>
      <c r="AJ491" s="44">
        <v>1</v>
      </c>
      <c r="AK491" s="31">
        <f t="shared" si="176"/>
        <v>100</v>
      </c>
      <c r="AL491" s="33">
        <f t="shared" si="177"/>
        <v>54</v>
      </c>
      <c r="AM491" s="38">
        <v>45.092957746478881</v>
      </c>
      <c r="AN491" s="38">
        <v>46.400000000000006</v>
      </c>
      <c r="AO491" s="34">
        <f t="shared" si="178"/>
        <v>97.183098591549296</v>
      </c>
      <c r="AP491" s="38">
        <v>45.092957746478881</v>
      </c>
      <c r="AQ491" s="38">
        <v>46.400000000000006</v>
      </c>
      <c r="AR491" s="34">
        <f t="shared" si="179"/>
        <v>97.183098591549296</v>
      </c>
      <c r="AS491" s="38">
        <v>31.369014084507047</v>
      </c>
      <c r="AT491" s="38">
        <v>32.022535211267609</v>
      </c>
      <c r="AU491" s="34">
        <f t="shared" si="186"/>
        <v>97.959183673469383</v>
      </c>
      <c r="AV491" s="35">
        <f t="shared" si="187"/>
        <v>97.338315607933311</v>
      </c>
      <c r="AW491" s="43">
        <v>45.737142857142857</v>
      </c>
      <c r="AX491" s="38">
        <v>46.400000000000006</v>
      </c>
      <c r="AY491" s="36">
        <f t="shared" si="164"/>
        <v>98.571428571428555</v>
      </c>
      <c r="AZ491" s="38">
        <v>45.737142857142857</v>
      </c>
      <c r="BA491" s="38">
        <v>46.400000000000006</v>
      </c>
      <c r="BB491" s="36">
        <f t="shared" si="180"/>
        <v>98.571428571428555</v>
      </c>
      <c r="BC491" s="38">
        <v>45.737142857142857</v>
      </c>
      <c r="BD491" s="38">
        <v>46.400000000000006</v>
      </c>
      <c r="BE491" s="36">
        <f t="shared" si="165"/>
        <v>98.571428571428555</v>
      </c>
      <c r="BF491" s="37">
        <f t="shared" si="181"/>
        <v>98.571428571428555</v>
      </c>
      <c r="BG491" s="6">
        <f t="shared" si="182"/>
        <v>89.2218847348569</v>
      </c>
    </row>
    <row r="492" spans="1:245" ht="15.75">
      <c r="A492" s="39"/>
      <c r="B492" s="4" t="s">
        <v>262</v>
      </c>
      <c r="C492" s="21">
        <v>47.6</v>
      </c>
      <c r="D492" s="8">
        <v>18</v>
      </c>
      <c r="E492" s="8">
        <v>18</v>
      </c>
      <c r="F492" s="22">
        <f t="shared" si="166"/>
        <v>1</v>
      </c>
      <c r="G492" s="8">
        <v>35</v>
      </c>
      <c r="H492" s="8">
        <v>39</v>
      </c>
      <c r="I492" s="23">
        <f t="shared" si="167"/>
        <v>0.89743589743589747</v>
      </c>
      <c r="J492" s="24">
        <f t="shared" si="168"/>
        <v>94.871794871794862</v>
      </c>
      <c r="K492" s="8">
        <v>4</v>
      </c>
      <c r="L492" s="8">
        <v>4</v>
      </c>
      <c r="M492" s="25">
        <f t="shared" si="169"/>
        <v>100</v>
      </c>
      <c r="N492" s="21">
        <v>40.634146341463413</v>
      </c>
      <c r="O492" s="21">
        <v>41.65</v>
      </c>
      <c r="P492" s="26">
        <f t="shared" si="170"/>
        <v>0.97560975609756095</v>
      </c>
      <c r="Q492" s="21">
        <v>28.357446808510637</v>
      </c>
      <c r="R492" s="27">
        <v>32.408510638297869</v>
      </c>
      <c r="S492" s="26">
        <f t="shared" si="185"/>
        <v>0.875</v>
      </c>
      <c r="T492" s="25">
        <f t="shared" si="171"/>
        <v>92.530487804878049</v>
      </c>
      <c r="U492" s="28">
        <f t="shared" si="172"/>
        <v>95.473733583489675</v>
      </c>
      <c r="V492" s="8">
        <v>5</v>
      </c>
      <c r="W492" s="8">
        <v>5</v>
      </c>
      <c r="X492" s="29">
        <v>100</v>
      </c>
      <c r="Y492" s="21">
        <v>39.497872340425531</v>
      </c>
      <c r="Z492" s="21">
        <v>47.6</v>
      </c>
      <c r="AA492" s="29">
        <f t="shared" si="173"/>
        <v>82.978723404255319</v>
      </c>
      <c r="AB492" s="30">
        <f t="shared" si="174"/>
        <v>91.489361702127667</v>
      </c>
      <c r="AC492" s="8">
        <v>0</v>
      </c>
      <c r="AD492" s="8">
        <v>5</v>
      </c>
      <c r="AE492" s="31">
        <f t="shared" si="175"/>
        <v>0</v>
      </c>
      <c r="AF492" s="8">
        <v>1</v>
      </c>
      <c r="AG492" s="8">
        <v>3</v>
      </c>
      <c r="AH492" s="31">
        <v>30</v>
      </c>
      <c r="AI492" s="32">
        <v>1</v>
      </c>
      <c r="AJ492" s="32">
        <v>1</v>
      </c>
      <c r="AK492" s="31">
        <f t="shared" si="176"/>
        <v>100</v>
      </c>
      <c r="AL492" s="33">
        <f t="shared" si="177"/>
        <v>42</v>
      </c>
      <c r="AM492" s="21">
        <v>42.426086956521743</v>
      </c>
      <c r="AN492" s="21">
        <v>47.6</v>
      </c>
      <c r="AO492" s="34">
        <f t="shared" si="178"/>
        <v>89.130434782608702</v>
      </c>
      <c r="AP492" s="21">
        <v>45.484444444444449</v>
      </c>
      <c r="AQ492" s="21">
        <v>47.6</v>
      </c>
      <c r="AR492" s="34">
        <f t="shared" si="179"/>
        <v>95.555555555555557</v>
      </c>
      <c r="AS492" s="21">
        <v>31.733333333333338</v>
      </c>
      <c r="AT492" s="21">
        <v>31.733333333333338</v>
      </c>
      <c r="AU492" s="34">
        <f t="shared" si="186"/>
        <v>100</v>
      </c>
      <c r="AV492" s="35">
        <f t="shared" si="187"/>
        <v>93.874396135265698</v>
      </c>
      <c r="AW492" s="27">
        <v>44.354545454545459</v>
      </c>
      <c r="AX492" s="21">
        <v>47.6</v>
      </c>
      <c r="AY492" s="36">
        <f t="shared" si="164"/>
        <v>93.181818181818187</v>
      </c>
      <c r="AZ492" s="21">
        <v>45.436363636363637</v>
      </c>
      <c r="BA492" s="21">
        <v>47.6</v>
      </c>
      <c r="BB492" s="36">
        <f t="shared" si="180"/>
        <v>95.454545454545453</v>
      </c>
      <c r="BC492" s="21">
        <v>45.436363636363637</v>
      </c>
      <c r="BD492" s="21">
        <v>47.6</v>
      </c>
      <c r="BE492" s="36">
        <f t="shared" si="165"/>
        <v>95.454545454545453</v>
      </c>
      <c r="BF492" s="37">
        <f t="shared" si="181"/>
        <v>94.77272727272728</v>
      </c>
      <c r="BG492" s="6">
        <f t="shared" si="182"/>
        <v>83.522043738722047</v>
      </c>
    </row>
    <row r="493" spans="1:245" ht="15.75">
      <c r="A493" s="39"/>
      <c r="B493" s="4" t="s">
        <v>263</v>
      </c>
      <c r="C493" s="21">
        <v>32</v>
      </c>
      <c r="D493" s="8">
        <v>21</v>
      </c>
      <c r="E493" s="8">
        <v>21</v>
      </c>
      <c r="F493" s="22">
        <f t="shared" si="166"/>
        <v>1</v>
      </c>
      <c r="G493" s="8">
        <v>37</v>
      </c>
      <c r="H493" s="8">
        <v>39</v>
      </c>
      <c r="I493" s="23">
        <f t="shared" si="167"/>
        <v>0.94871794871794868</v>
      </c>
      <c r="J493" s="24">
        <f t="shared" si="168"/>
        <v>97.435897435897431</v>
      </c>
      <c r="K493" s="8">
        <v>4</v>
      </c>
      <c r="L493" s="8">
        <v>4</v>
      </c>
      <c r="M493" s="25">
        <f t="shared" si="169"/>
        <v>100</v>
      </c>
      <c r="N493" s="21">
        <v>28.878048780487806</v>
      </c>
      <c r="O493" s="21">
        <v>29.658536585365855</v>
      </c>
      <c r="P493" s="26">
        <f t="shared" si="170"/>
        <v>0.97368421052631582</v>
      </c>
      <c r="Q493" s="21">
        <v>18.341463414634148</v>
      </c>
      <c r="R493" s="27">
        <v>18.731707317073173</v>
      </c>
      <c r="S493" s="26">
        <f t="shared" si="185"/>
        <v>0.97916666666666663</v>
      </c>
      <c r="T493" s="25">
        <f t="shared" si="171"/>
        <v>97.642543859649123</v>
      </c>
      <c r="U493" s="28">
        <f t="shared" si="172"/>
        <v>98.28778677462887</v>
      </c>
      <c r="V493" s="8">
        <v>5</v>
      </c>
      <c r="W493" s="8">
        <v>5</v>
      </c>
      <c r="X493" s="29">
        <v>100</v>
      </c>
      <c r="Y493" s="21">
        <v>28.878048780487806</v>
      </c>
      <c r="Z493" s="21">
        <v>32</v>
      </c>
      <c r="AA493" s="29">
        <f t="shared" si="173"/>
        <v>90.243902439024396</v>
      </c>
      <c r="AB493" s="30">
        <f t="shared" si="174"/>
        <v>95.121951219512198</v>
      </c>
      <c r="AC493" s="8">
        <v>0</v>
      </c>
      <c r="AD493" s="8">
        <v>5</v>
      </c>
      <c r="AE493" s="31">
        <f t="shared" si="175"/>
        <v>0</v>
      </c>
      <c r="AF493" s="8">
        <v>1</v>
      </c>
      <c r="AG493" s="8">
        <v>3</v>
      </c>
      <c r="AH493" s="31">
        <v>30</v>
      </c>
      <c r="AI493" s="32">
        <v>4</v>
      </c>
      <c r="AJ493" s="32">
        <v>4</v>
      </c>
      <c r="AK493" s="31">
        <f t="shared" si="176"/>
        <v>100</v>
      </c>
      <c r="AL493" s="33">
        <f t="shared" si="177"/>
        <v>42</v>
      </c>
      <c r="AM493" s="21">
        <v>31.219512195121951</v>
      </c>
      <c r="AN493" s="21">
        <v>32</v>
      </c>
      <c r="AO493" s="34">
        <f t="shared" si="178"/>
        <v>97.560975609756099</v>
      </c>
      <c r="AP493" s="21">
        <v>31.219512195121951</v>
      </c>
      <c r="AQ493" s="21">
        <v>32</v>
      </c>
      <c r="AR493" s="34">
        <f t="shared" si="179"/>
        <v>97.560975609756099</v>
      </c>
      <c r="AS493" s="21">
        <v>22.634146341463417</v>
      </c>
      <c r="AT493" s="21">
        <v>22.634146341463417</v>
      </c>
      <c r="AU493" s="34">
        <f t="shared" si="186"/>
        <v>100</v>
      </c>
      <c r="AV493" s="35">
        <f t="shared" si="187"/>
        <v>98.048780487804891</v>
      </c>
      <c r="AW493" s="27">
        <v>30.829268292682926</v>
      </c>
      <c r="AX493" s="21">
        <v>32</v>
      </c>
      <c r="AY493" s="36">
        <f t="shared" si="164"/>
        <v>96.341463414634148</v>
      </c>
      <c r="AZ493" s="21">
        <v>31.219512195121951</v>
      </c>
      <c r="BA493" s="21">
        <v>32</v>
      </c>
      <c r="BB493" s="36">
        <f t="shared" si="180"/>
        <v>97.560975609756099</v>
      </c>
      <c r="BC493" s="21">
        <v>31.219512195121951</v>
      </c>
      <c r="BD493" s="21">
        <v>32</v>
      </c>
      <c r="BE493" s="36">
        <f t="shared" si="165"/>
        <v>97.560975609756099</v>
      </c>
      <c r="BF493" s="37">
        <f t="shared" si="181"/>
        <v>97.195121951219519</v>
      </c>
      <c r="BG493" s="6">
        <f t="shared" si="182"/>
        <v>86.130728086633084</v>
      </c>
    </row>
    <row r="494" spans="1:245" ht="15.75">
      <c r="A494" s="39"/>
      <c r="B494" s="4" t="s">
        <v>264</v>
      </c>
      <c r="C494" s="21">
        <v>33.6</v>
      </c>
      <c r="D494" s="8">
        <v>21</v>
      </c>
      <c r="E494" s="8">
        <v>21</v>
      </c>
      <c r="F494" s="22">
        <f t="shared" si="166"/>
        <v>1</v>
      </c>
      <c r="G494" s="8">
        <v>39</v>
      </c>
      <c r="H494" s="8">
        <v>39</v>
      </c>
      <c r="I494" s="23">
        <f t="shared" si="167"/>
        <v>1</v>
      </c>
      <c r="J494" s="24">
        <f t="shared" si="168"/>
        <v>100</v>
      </c>
      <c r="K494" s="8">
        <v>4</v>
      </c>
      <c r="L494" s="8">
        <v>4</v>
      </c>
      <c r="M494" s="25">
        <f t="shared" si="169"/>
        <v>100</v>
      </c>
      <c r="N494" s="21">
        <v>28.622222222222224</v>
      </c>
      <c r="O494" s="21">
        <v>28.622222222222224</v>
      </c>
      <c r="P494" s="26">
        <f t="shared" si="170"/>
        <v>1</v>
      </c>
      <c r="Q494" s="21">
        <v>21.777777777777779</v>
      </c>
      <c r="R494" s="27">
        <v>21.777777777777779</v>
      </c>
      <c r="S494" s="26">
        <f t="shared" si="185"/>
        <v>1</v>
      </c>
      <c r="T494" s="25">
        <f t="shared" si="171"/>
        <v>100</v>
      </c>
      <c r="U494" s="28">
        <f t="shared" si="172"/>
        <v>100</v>
      </c>
      <c r="V494" s="8">
        <v>5</v>
      </c>
      <c r="W494" s="8">
        <v>5</v>
      </c>
      <c r="X494" s="29">
        <v>100</v>
      </c>
      <c r="Y494" s="21">
        <v>31.111111111111114</v>
      </c>
      <c r="Z494" s="21">
        <v>33.6</v>
      </c>
      <c r="AA494" s="29">
        <f t="shared" si="173"/>
        <v>92.592592592592595</v>
      </c>
      <c r="AB494" s="30">
        <f t="shared" si="174"/>
        <v>96.296296296296305</v>
      </c>
      <c r="AC494" s="8">
        <v>0</v>
      </c>
      <c r="AD494" s="8">
        <v>5</v>
      </c>
      <c r="AE494" s="31">
        <f t="shared" si="175"/>
        <v>0</v>
      </c>
      <c r="AF494" s="8">
        <v>1</v>
      </c>
      <c r="AG494" s="8">
        <v>3</v>
      </c>
      <c r="AH494" s="31">
        <v>30</v>
      </c>
      <c r="AI494" s="32">
        <v>1</v>
      </c>
      <c r="AJ494" s="32">
        <v>1</v>
      </c>
      <c r="AK494" s="31">
        <f t="shared" si="176"/>
        <v>100</v>
      </c>
      <c r="AL494" s="33">
        <f t="shared" si="177"/>
        <v>42</v>
      </c>
      <c r="AM494" s="21">
        <v>33.6</v>
      </c>
      <c r="AN494" s="21">
        <v>33.6</v>
      </c>
      <c r="AO494" s="34">
        <f t="shared" si="178"/>
        <v>100</v>
      </c>
      <c r="AP494" s="21">
        <v>32.977777777777781</v>
      </c>
      <c r="AQ494" s="21">
        <v>33.6</v>
      </c>
      <c r="AR494" s="34">
        <f t="shared" si="179"/>
        <v>98.148148148148152</v>
      </c>
      <c r="AS494" s="21">
        <v>24.888888888888893</v>
      </c>
      <c r="AT494" s="21">
        <v>24.888888888888893</v>
      </c>
      <c r="AU494" s="34">
        <f t="shared" si="186"/>
        <v>100</v>
      </c>
      <c r="AV494" s="35">
        <f t="shared" si="187"/>
        <v>99.259259259259267</v>
      </c>
      <c r="AW494" s="27">
        <v>32.355555555555554</v>
      </c>
      <c r="AX494" s="21">
        <v>33.6</v>
      </c>
      <c r="AY494" s="36">
        <f t="shared" si="164"/>
        <v>96.296296296296291</v>
      </c>
      <c r="AZ494" s="21">
        <v>32.966037735849056</v>
      </c>
      <c r="BA494" s="21">
        <v>33.6</v>
      </c>
      <c r="BB494" s="36">
        <f t="shared" si="180"/>
        <v>98.113207547169807</v>
      </c>
      <c r="BC494" s="21">
        <v>32.332075471698111</v>
      </c>
      <c r="BD494" s="21">
        <v>33.6</v>
      </c>
      <c r="BE494" s="36">
        <f t="shared" si="165"/>
        <v>96.226415094339615</v>
      </c>
      <c r="BF494" s="37">
        <f t="shared" si="181"/>
        <v>96.624737945492654</v>
      </c>
      <c r="BG494" s="6">
        <f t="shared" si="182"/>
        <v>86.836058700209634</v>
      </c>
    </row>
    <row r="495" spans="1:245" ht="15.75">
      <c r="A495" s="39"/>
      <c r="B495" s="4" t="s">
        <v>265</v>
      </c>
      <c r="C495" s="21">
        <v>4.4000000000000004</v>
      </c>
      <c r="D495" s="8">
        <v>14</v>
      </c>
      <c r="E495" s="8">
        <v>14</v>
      </c>
      <c r="F495" s="22">
        <f t="shared" si="166"/>
        <v>1</v>
      </c>
      <c r="G495" s="8">
        <v>39</v>
      </c>
      <c r="H495" s="8">
        <v>39</v>
      </c>
      <c r="I495" s="23">
        <f t="shared" si="167"/>
        <v>1</v>
      </c>
      <c r="J495" s="24">
        <f t="shared" si="168"/>
        <v>100</v>
      </c>
      <c r="K495" s="8">
        <v>4</v>
      </c>
      <c r="L495" s="8">
        <v>4</v>
      </c>
      <c r="M495" s="25">
        <f t="shared" si="169"/>
        <v>100</v>
      </c>
      <c r="N495" s="21">
        <v>4.4000000000000004</v>
      </c>
      <c r="O495" s="21">
        <v>4.4000000000000004</v>
      </c>
      <c r="P495" s="26">
        <f t="shared" si="170"/>
        <v>1</v>
      </c>
      <c r="Q495" s="21">
        <v>4.4000000000000004</v>
      </c>
      <c r="R495" s="27">
        <v>4.4000000000000004</v>
      </c>
      <c r="S495" s="26">
        <f t="shared" si="185"/>
        <v>1</v>
      </c>
      <c r="T495" s="25">
        <f t="shared" si="171"/>
        <v>100</v>
      </c>
      <c r="U495" s="28">
        <f t="shared" si="172"/>
        <v>100</v>
      </c>
      <c r="V495" s="8">
        <v>5</v>
      </c>
      <c r="W495" s="8">
        <v>5</v>
      </c>
      <c r="X495" s="29">
        <v>100</v>
      </c>
      <c r="Y495" s="21">
        <v>4.4000000000000004</v>
      </c>
      <c r="Z495" s="21">
        <v>4.4000000000000004</v>
      </c>
      <c r="AA495" s="29">
        <f t="shared" si="173"/>
        <v>100</v>
      </c>
      <c r="AB495" s="30">
        <f t="shared" si="174"/>
        <v>100</v>
      </c>
      <c r="AC495" s="8">
        <v>0</v>
      </c>
      <c r="AD495" s="8">
        <v>5</v>
      </c>
      <c r="AE495" s="31">
        <f t="shared" si="175"/>
        <v>0</v>
      </c>
      <c r="AF495" s="8">
        <v>2</v>
      </c>
      <c r="AG495" s="8">
        <v>3</v>
      </c>
      <c r="AH495" s="31">
        <v>60</v>
      </c>
      <c r="AI495" s="32">
        <v>1</v>
      </c>
      <c r="AJ495" s="32">
        <v>1</v>
      </c>
      <c r="AK495" s="31">
        <f t="shared" si="176"/>
        <v>100</v>
      </c>
      <c r="AL495" s="33">
        <f t="shared" si="177"/>
        <v>54</v>
      </c>
      <c r="AM495" s="21">
        <v>4.4000000000000004</v>
      </c>
      <c r="AN495" s="21">
        <v>4.4000000000000004</v>
      </c>
      <c r="AO495" s="34">
        <f t="shared" si="178"/>
        <v>100</v>
      </c>
      <c r="AP495" s="21">
        <v>4.4000000000000004</v>
      </c>
      <c r="AQ495" s="21">
        <v>4.4000000000000004</v>
      </c>
      <c r="AR495" s="34">
        <f t="shared" si="179"/>
        <v>100</v>
      </c>
      <c r="AS495" s="21">
        <v>4.4000000000000004</v>
      </c>
      <c r="AT495" s="21">
        <v>4.4000000000000004</v>
      </c>
      <c r="AU495" s="34">
        <f t="shared" si="186"/>
        <v>100</v>
      </c>
      <c r="AV495" s="35">
        <f t="shared" si="187"/>
        <v>100</v>
      </c>
      <c r="AW495" s="27">
        <v>4.4000000000000004</v>
      </c>
      <c r="AX495" s="21">
        <v>4.4000000000000004</v>
      </c>
      <c r="AY495" s="36">
        <f t="shared" si="164"/>
        <v>100</v>
      </c>
      <c r="AZ495" s="21">
        <v>4.4000000000000004</v>
      </c>
      <c r="BA495" s="21">
        <v>4.4000000000000004</v>
      </c>
      <c r="BB495" s="36">
        <f t="shared" si="180"/>
        <v>100</v>
      </c>
      <c r="BC495" s="21">
        <v>4.4000000000000004</v>
      </c>
      <c r="BD495" s="21">
        <v>4.4000000000000004</v>
      </c>
      <c r="BE495" s="36">
        <f t="shared" si="165"/>
        <v>100</v>
      </c>
      <c r="BF495" s="37">
        <f t="shared" si="181"/>
        <v>100</v>
      </c>
      <c r="BG495" s="6">
        <f t="shared" si="182"/>
        <v>90.8</v>
      </c>
    </row>
    <row r="496" spans="1:245" ht="15.75">
      <c r="A496" s="39"/>
      <c r="B496" s="4" t="s">
        <v>266</v>
      </c>
      <c r="C496" s="21">
        <v>3.2</v>
      </c>
      <c r="D496" s="8">
        <v>22</v>
      </c>
      <c r="E496" s="8">
        <v>23</v>
      </c>
      <c r="F496" s="22">
        <f t="shared" si="166"/>
        <v>0.95652173913043481</v>
      </c>
      <c r="G496" s="8">
        <v>39</v>
      </c>
      <c r="H496" s="8">
        <v>39</v>
      </c>
      <c r="I496" s="23">
        <f t="shared" si="167"/>
        <v>1</v>
      </c>
      <c r="J496" s="24">
        <f t="shared" si="168"/>
        <v>97.826086956521735</v>
      </c>
      <c r="K496" s="8">
        <v>4</v>
      </c>
      <c r="L496" s="8">
        <v>4</v>
      </c>
      <c r="M496" s="25">
        <f t="shared" si="169"/>
        <v>100</v>
      </c>
      <c r="N496" s="21">
        <v>2.6666666666666665</v>
      </c>
      <c r="O496" s="21">
        <v>2.6666666666666665</v>
      </c>
      <c r="P496" s="26">
        <f t="shared" si="170"/>
        <v>1</v>
      </c>
      <c r="Q496" s="21">
        <v>2.1333333333333333</v>
      </c>
      <c r="R496" s="27">
        <v>2.6666666666666665</v>
      </c>
      <c r="S496" s="26">
        <f t="shared" si="185"/>
        <v>0.8</v>
      </c>
      <c r="T496" s="25">
        <f t="shared" si="171"/>
        <v>90</v>
      </c>
      <c r="U496" s="28">
        <f t="shared" si="172"/>
        <v>95.347826086956516</v>
      </c>
      <c r="V496" s="8">
        <v>5</v>
      </c>
      <c r="W496" s="8">
        <v>5</v>
      </c>
      <c r="X496" s="29">
        <v>100</v>
      </c>
      <c r="Y496" s="21">
        <v>2.6666666666666665</v>
      </c>
      <c r="Z496" s="21">
        <v>3.2</v>
      </c>
      <c r="AA496" s="29">
        <f t="shared" si="173"/>
        <v>83.333333333333329</v>
      </c>
      <c r="AB496" s="30">
        <f t="shared" si="174"/>
        <v>91.666666666666657</v>
      </c>
      <c r="AC496" s="8">
        <v>0</v>
      </c>
      <c r="AD496" s="8">
        <v>5</v>
      </c>
      <c r="AE496" s="31">
        <f t="shared" si="175"/>
        <v>0</v>
      </c>
      <c r="AF496" s="8">
        <v>1</v>
      </c>
      <c r="AG496" s="8">
        <v>3</v>
      </c>
      <c r="AH496" s="31">
        <v>30</v>
      </c>
      <c r="AI496" s="32">
        <v>1</v>
      </c>
      <c r="AJ496" s="32">
        <v>1</v>
      </c>
      <c r="AK496" s="31">
        <f t="shared" si="176"/>
        <v>100</v>
      </c>
      <c r="AL496" s="33">
        <f t="shared" si="177"/>
        <v>42</v>
      </c>
      <c r="AM496" s="21">
        <v>3.2</v>
      </c>
      <c r="AN496" s="21">
        <v>3.2</v>
      </c>
      <c r="AO496" s="34">
        <f t="shared" si="178"/>
        <v>100</v>
      </c>
      <c r="AP496" s="21">
        <v>3.2</v>
      </c>
      <c r="AQ496" s="21">
        <v>3.2</v>
      </c>
      <c r="AR496" s="34">
        <f t="shared" si="179"/>
        <v>100</v>
      </c>
      <c r="AS496" s="21">
        <v>3.2</v>
      </c>
      <c r="AT496" s="21">
        <v>3.2</v>
      </c>
      <c r="AU496" s="34">
        <f t="shared" si="186"/>
        <v>100</v>
      </c>
      <c r="AV496" s="35">
        <f t="shared" si="187"/>
        <v>100</v>
      </c>
      <c r="AW496" s="27">
        <v>3.2</v>
      </c>
      <c r="AX496" s="21">
        <v>3.2</v>
      </c>
      <c r="AY496" s="36">
        <f t="shared" si="164"/>
        <v>100</v>
      </c>
      <c r="AZ496" s="21">
        <v>3.2</v>
      </c>
      <c r="BA496" s="21">
        <v>3.2</v>
      </c>
      <c r="BB496" s="36">
        <f t="shared" si="180"/>
        <v>100</v>
      </c>
      <c r="BC496" s="21">
        <v>3.2</v>
      </c>
      <c r="BD496" s="21">
        <v>3.2</v>
      </c>
      <c r="BE496" s="36">
        <f t="shared" si="165"/>
        <v>100</v>
      </c>
      <c r="BF496" s="37">
        <f t="shared" si="181"/>
        <v>100</v>
      </c>
      <c r="BG496" s="6">
        <f t="shared" si="182"/>
        <v>85.802898550724635</v>
      </c>
    </row>
    <row r="497" spans="1:245" ht="15.75">
      <c r="A497" s="39"/>
      <c r="B497" s="4" t="s">
        <v>267</v>
      </c>
      <c r="C497" s="21">
        <v>9.6000000000000014</v>
      </c>
      <c r="D497" s="8">
        <v>15</v>
      </c>
      <c r="E497" s="8">
        <v>15</v>
      </c>
      <c r="F497" s="22">
        <f t="shared" si="166"/>
        <v>1</v>
      </c>
      <c r="G497" s="8">
        <v>39</v>
      </c>
      <c r="H497" s="8">
        <v>39</v>
      </c>
      <c r="I497" s="23">
        <f t="shared" si="167"/>
        <v>1</v>
      </c>
      <c r="J497" s="24">
        <f t="shared" si="168"/>
        <v>100</v>
      </c>
      <c r="K497" s="8">
        <v>4</v>
      </c>
      <c r="L497" s="8">
        <v>4</v>
      </c>
      <c r="M497" s="25">
        <f t="shared" si="169"/>
        <v>100</v>
      </c>
      <c r="N497" s="21">
        <v>8.6400000000000023</v>
      </c>
      <c r="O497" s="21">
        <v>8.6400000000000023</v>
      </c>
      <c r="P497" s="26">
        <f t="shared" si="170"/>
        <v>1</v>
      </c>
      <c r="Q497" s="21">
        <v>8.6400000000000023</v>
      </c>
      <c r="R497" s="27">
        <v>8.6400000000000023</v>
      </c>
      <c r="S497" s="26">
        <f t="shared" si="185"/>
        <v>1</v>
      </c>
      <c r="T497" s="25">
        <f t="shared" si="171"/>
        <v>100</v>
      </c>
      <c r="U497" s="28">
        <f t="shared" si="172"/>
        <v>100</v>
      </c>
      <c r="V497" s="8">
        <v>5</v>
      </c>
      <c r="W497" s="8">
        <v>5</v>
      </c>
      <c r="X497" s="29">
        <v>100</v>
      </c>
      <c r="Y497" s="21">
        <v>7.6800000000000015</v>
      </c>
      <c r="Z497" s="21">
        <v>9.6000000000000014</v>
      </c>
      <c r="AA497" s="29">
        <f t="shared" si="173"/>
        <v>80</v>
      </c>
      <c r="AB497" s="30">
        <f t="shared" si="174"/>
        <v>90</v>
      </c>
      <c r="AC497" s="8">
        <v>0</v>
      </c>
      <c r="AD497" s="8">
        <v>5</v>
      </c>
      <c r="AE497" s="31">
        <f t="shared" si="175"/>
        <v>0</v>
      </c>
      <c r="AF497" s="8">
        <v>0</v>
      </c>
      <c r="AG497" s="8">
        <v>3</v>
      </c>
      <c r="AH497" s="31">
        <f>AF497*100/3</f>
        <v>0</v>
      </c>
      <c r="AI497" s="32">
        <v>1</v>
      </c>
      <c r="AJ497" s="32">
        <v>1</v>
      </c>
      <c r="AK497" s="31">
        <f t="shared" si="176"/>
        <v>100</v>
      </c>
      <c r="AL497" s="33">
        <f t="shared" si="177"/>
        <v>30</v>
      </c>
      <c r="AM497" s="21">
        <v>8.6400000000000023</v>
      </c>
      <c r="AN497" s="21">
        <v>9.6000000000000014</v>
      </c>
      <c r="AO497" s="34">
        <f t="shared" si="178"/>
        <v>90.000000000000014</v>
      </c>
      <c r="AP497" s="21">
        <v>7.6800000000000015</v>
      </c>
      <c r="AQ497" s="21">
        <v>9</v>
      </c>
      <c r="AR497" s="34">
        <f t="shared" si="179"/>
        <v>85.333333333333343</v>
      </c>
      <c r="AS497" s="21">
        <v>6.7200000000000006</v>
      </c>
      <c r="AT497" s="21">
        <v>6.7200000000000006</v>
      </c>
      <c r="AU497" s="34">
        <f t="shared" si="186"/>
        <v>100</v>
      </c>
      <c r="AV497" s="35">
        <f t="shared" si="187"/>
        <v>90.133333333333354</v>
      </c>
      <c r="AW497" s="27">
        <v>8.6400000000000023</v>
      </c>
      <c r="AX497" s="21">
        <v>9.6000000000000014</v>
      </c>
      <c r="AY497" s="36">
        <f t="shared" si="164"/>
        <v>90.000000000000014</v>
      </c>
      <c r="AZ497" s="21">
        <v>8.6400000000000023</v>
      </c>
      <c r="BA497" s="21">
        <v>9.6000000000000014</v>
      </c>
      <c r="BB497" s="36">
        <f t="shared" si="180"/>
        <v>90.000000000000014</v>
      </c>
      <c r="BC497" s="21">
        <v>8.6400000000000023</v>
      </c>
      <c r="BD497" s="21">
        <v>9.6000000000000014</v>
      </c>
      <c r="BE497" s="36">
        <f t="shared" si="165"/>
        <v>90.000000000000014</v>
      </c>
      <c r="BF497" s="37">
        <f t="shared" si="181"/>
        <v>90.000000000000014</v>
      </c>
      <c r="BG497" s="6">
        <f t="shared" si="182"/>
        <v>80.026666666666671</v>
      </c>
    </row>
    <row r="498" spans="1:245" ht="15.75">
      <c r="A498" s="39"/>
      <c r="B498" s="4" t="s">
        <v>257</v>
      </c>
      <c r="C498" s="21">
        <v>100.4</v>
      </c>
      <c r="D498" s="8">
        <v>21</v>
      </c>
      <c r="E498" s="8">
        <v>21</v>
      </c>
      <c r="F498" s="22">
        <f t="shared" si="166"/>
        <v>1</v>
      </c>
      <c r="G498" s="8">
        <v>39</v>
      </c>
      <c r="H498" s="8">
        <v>39</v>
      </c>
      <c r="I498" s="23">
        <f t="shared" si="167"/>
        <v>1</v>
      </c>
      <c r="J498" s="24">
        <f t="shared" si="168"/>
        <v>100</v>
      </c>
      <c r="K498" s="8">
        <v>4</v>
      </c>
      <c r="L498" s="8">
        <v>4</v>
      </c>
      <c r="M498" s="25">
        <f t="shared" si="169"/>
        <v>100</v>
      </c>
      <c r="N498" s="21">
        <v>97.847457627118658</v>
      </c>
      <c r="O498" s="21">
        <v>98.698305084745769</v>
      </c>
      <c r="P498" s="26">
        <f t="shared" si="170"/>
        <v>0.99137931034482762</v>
      </c>
      <c r="Q498" s="21">
        <v>81.681355932203388</v>
      </c>
      <c r="R498" s="27">
        <v>81.681355932203388</v>
      </c>
      <c r="S498" s="26">
        <f t="shared" si="185"/>
        <v>1</v>
      </c>
      <c r="T498" s="25">
        <f t="shared" si="171"/>
        <v>99.568965517241381</v>
      </c>
      <c r="U498" s="28">
        <f t="shared" si="172"/>
        <v>99.827586206896555</v>
      </c>
      <c r="V498" s="8">
        <v>5</v>
      </c>
      <c r="W498" s="8">
        <v>5</v>
      </c>
      <c r="X498" s="29">
        <v>100</v>
      </c>
      <c r="Y498" s="21">
        <v>93.593220338983059</v>
      </c>
      <c r="Z498" s="21">
        <v>100.4</v>
      </c>
      <c r="AA498" s="29">
        <f t="shared" si="173"/>
        <v>93.220338983050851</v>
      </c>
      <c r="AB498" s="30">
        <f t="shared" si="174"/>
        <v>96.610169491525426</v>
      </c>
      <c r="AC498" s="8">
        <v>0</v>
      </c>
      <c r="AD498" s="8">
        <v>5</v>
      </c>
      <c r="AE498" s="31">
        <f t="shared" si="175"/>
        <v>0</v>
      </c>
      <c r="AF498" s="8">
        <v>2</v>
      </c>
      <c r="AG498" s="8">
        <v>3</v>
      </c>
      <c r="AH498" s="31">
        <v>60</v>
      </c>
      <c r="AI498" s="32">
        <v>3</v>
      </c>
      <c r="AJ498" s="32">
        <v>3</v>
      </c>
      <c r="AK498" s="31">
        <f t="shared" si="176"/>
        <v>100</v>
      </c>
      <c r="AL498" s="33">
        <f t="shared" si="177"/>
        <v>54</v>
      </c>
      <c r="AM498" s="21">
        <v>100.4</v>
      </c>
      <c r="AN498" s="21">
        <v>100.4</v>
      </c>
      <c r="AO498" s="34">
        <f t="shared" si="178"/>
        <v>100</v>
      </c>
      <c r="AP498" s="21">
        <v>100.4</v>
      </c>
      <c r="AQ498" s="21">
        <v>100.4</v>
      </c>
      <c r="AR498" s="34">
        <f t="shared" si="179"/>
        <v>100</v>
      </c>
      <c r="AS498" s="21">
        <v>76.576271186440678</v>
      </c>
      <c r="AT498" s="21">
        <v>78.277966101694929</v>
      </c>
      <c r="AU498" s="34">
        <f t="shared" si="186"/>
        <v>97.826086956521721</v>
      </c>
      <c r="AV498" s="35">
        <f t="shared" si="187"/>
        <v>99.565217391304344</v>
      </c>
      <c r="AW498" s="27">
        <v>99.541880341880344</v>
      </c>
      <c r="AX498" s="21">
        <v>100.4</v>
      </c>
      <c r="AY498" s="36">
        <f t="shared" si="164"/>
        <v>99.145299145299134</v>
      </c>
      <c r="AZ498" s="21">
        <v>92.676923076923075</v>
      </c>
      <c r="BA498" s="21">
        <v>100.4</v>
      </c>
      <c r="BB498" s="36">
        <f t="shared" si="180"/>
        <v>92.307692307692307</v>
      </c>
      <c r="BC498" s="21">
        <v>98.683760683760696</v>
      </c>
      <c r="BD498" s="21">
        <v>100.4</v>
      </c>
      <c r="BE498" s="36">
        <f t="shared" si="165"/>
        <v>98.290598290598297</v>
      </c>
      <c r="BF498" s="37">
        <f t="shared" si="181"/>
        <v>97.350427350427353</v>
      </c>
      <c r="BG498" s="6">
        <f t="shared" si="182"/>
        <v>89.470680088030733</v>
      </c>
    </row>
    <row r="499" spans="1:245" ht="15.75">
      <c r="A499" s="39"/>
      <c r="B499" s="4" t="s">
        <v>256</v>
      </c>
      <c r="C499" s="21">
        <v>138.4</v>
      </c>
      <c r="D499" s="8">
        <v>16</v>
      </c>
      <c r="E499" s="8">
        <v>16</v>
      </c>
      <c r="F499" s="22">
        <f t="shared" si="166"/>
        <v>1</v>
      </c>
      <c r="G499" s="8">
        <v>39</v>
      </c>
      <c r="H499" s="8">
        <v>39</v>
      </c>
      <c r="I499" s="23">
        <f t="shared" si="167"/>
        <v>1</v>
      </c>
      <c r="J499" s="24">
        <f t="shared" si="168"/>
        <v>100</v>
      </c>
      <c r="K499" s="8">
        <v>4</v>
      </c>
      <c r="L499" s="8">
        <v>4</v>
      </c>
      <c r="M499" s="25">
        <f t="shared" si="169"/>
        <v>100</v>
      </c>
      <c r="N499" s="21">
        <v>124.86755555555557</v>
      </c>
      <c r="O499" s="21">
        <v>126.7128888888889</v>
      </c>
      <c r="P499" s="26">
        <f t="shared" si="170"/>
        <v>0.9854368932038835</v>
      </c>
      <c r="Q499" s="21">
        <v>116.256</v>
      </c>
      <c r="R499" s="27">
        <v>118.10133333333333</v>
      </c>
      <c r="S499" s="26">
        <f t="shared" si="185"/>
        <v>0.984375</v>
      </c>
      <c r="T499" s="25">
        <f t="shared" si="171"/>
        <v>98.490594660194176</v>
      </c>
      <c r="U499" s="28">
        <f t="shared" si="172"/>
        <v>99.396237864077676</v>
      </c>
      <c r="V499" s="8">
        <v>5</v>
      </c>
      <c r="W499" s="8">
        <v>5</v>
      </c>
      <c r="X499" s="29">
        <v>100</v>
      </c>
      <c r="Y499" s="21">
        <v>131.63377777777779</v>
      </c>
      <c r="Z499" s="21">
        <v>138.4</v>
      </c>
      <c r="AA499" s="29">
        <f t="shared" si="173"/>
        <v>95.111111111111128</v>
      </c>
      <c r="AB499" s="30">
        <f t="shared" si="174"/>
        <v>97.555555555555571</v>
      </c>
      <c r="AC499" s="8">
        <v>0</v>
      </c>
      <c r="AD499" s="8">
        <v>5</v>
      </c>
      <c r="AE499" s="31">
        <f t="shared" si="175"/>
        <v>0</v>
      </c>
      <c r="AF499" s="8">
        <v>3</v>
      </c>
      <c r="AG499" s="8">
        <v>3</v>
      </c>
      <c r="AH499" s="31">
        <f>AF499*100/3</f>
        <v>100</v>
      </c>
      <c r="AI499" s="32">
        <v>31</v>
      </c>
      <c r="AJ499" s="32">
        <v>34</v>
      </c>
      <c r="AK499" s="31">
        <f t="shared" si="176"/>
        <v>91.17647058823529</v>
      </c>
      <c r="AL499" s="33">
        <f t="shared" si="177"/>
        <v>67.35294117647058</v>
      </c>
      <c r="AM499" s="21">
        <v>136.55466666666666</v>
      </c>
      <c r="AN499" s="21">
        <v>138.4</v>
      </c>
      <c r="AO499" s="34">
        <f t="shared" si="178"/>
        <v>98.666666666666657</v>
      </c>
      <c r="AP499" s="21">
        <v>135.93955555555559</v>
      </c>
      <c r="AQ499" s="21">
        <v>138.4</v>
      </c>
      <c r="AR499" s="34">
        <f t="shared" si="179"/>
        <v>98.222222222222243</v>
      </c>
      <c r="AS499" s="21">
        <v>118.10133333333333</v>
      </c>
      <c r="AT499" s="21">
        <v>118.71644444444445</v>
      </c>
      <c r="AU499" s="34">
        <f t="shared" si="186"/>
        <v>99.481865284974091</v>
      </c>
      <c r="AV499" s="35">
        <f t="shared" si="187"/>
        <v>98.651928612550378</v>
      </c>
      <c r="AW499" s="27">
        <v>137.7848888888889</v>
      </c>
      <c r="AX499" s="21">
        <v>138.4</v>
      </c>
      <c r="AY499" s="36">
        <f t="shared" si="164"/>
        <v>99.555555555555557</v>
      </c>
      <c r="AZ499" s="21">
        <v>134.09422222222224</v>
      </c>
      <c r="BA499" s="21">
        <v>138.4</v>
      </c>
      <c r="BB499" s="36">
        <f t="shared" si="180"/>
        <v>96.8888888888889</v>
      </c>
      <c r="BC499" s="21">
        <v>137.7848888888889</v>
      </c>
      <c r="BD499" s="21">
        <v>138.4</v>
      </c>
      <c r="BE499" s="36">
        <f t="shared" si="165"/>
        <v>99.555555555555557</v>
      </c>
      <c r="BF499" s="37">
        <f t="shared" si="181"/>
        <v>99.022222222222226</v>
      </c>
      <c r="BG499" s="6">
        <f t="shared" si="182"/>
        <v>92.395777086175286</v>
      </c>
    </row>
    <row r="500" spans="1:245" ht="15.75">
      <c r="A500" s="39"/>
      <c r="B500" s="4" t="s">
        <v>295</v>
      </c>
      <c r="C500" s="21">
        <v>56.400000000000006</v>
      </c>
      <c r="D500" s="8">
        <v>15</v>
      </c>
      <c r="E500" s="8">
        <v>15</v>
      </c>
      <c r="F500" s="22">
        <f t="shared" si="166"/>
        <v>1</v>
      </c>
      <c r="G500" s="8">
        <v>39</v>
      </c>
      <c r="H500" s="8">
        <v>39</v>
      </c>
      <c r="I500" s="23">
        <f t="shared" si="167"/>
        <v>1</v>
      </c>
      <c r="J500" s="24">
        <f t="shared" si="168"/>
        <v>100</v>
      </c>
      <c r="K500" s="8">
        <v>4</v>
      </c>
      <c r="L500" s="8">
        <v>4</v>
      </c>
      <c r="M500" s="25">
        <f t="shared" si="169"/>
        <v>100</v>
      </c>
      <c r="N500" s="21">
        <v>43.664516129032258</v>
      </c>
      <c r="O500" s="21">
        <v>44.877419354838715</v>
      </c>
      <c r="P500" s="26">
        <f t="shared" si="170"/>
        <v>0.9729729729729728</v>
      </c>
      <c r="Q500" s="21">
        <v>29.71612903225807</v>
      </c>
      <c r="R500" s="27">
        <v>32.141935483870974</v>
      </c>
      <c r="S500" s="26">
        <f t="shared" si="185"/>
        <v>0.92452830188679247</v>
      </c>
      <c r="T500" s="25">
        <f t="shared" si="171"/>
        <v>94.87506374298826</v>
      </c>
      <c r="U500" s="28">
        <f t="shared" si="172"/>
        <v>97.950025497195298</v>
      </c>
      <c r="V500" s="8">
        <v>5</v>
      </c>
      <c r="W500" s="8">
        <v>5</v>
      </c>
      <c r="X500" s="29">
        <v>100</v>
      </c>
      <c r="Y500" s="21">
        <v>48.516129032258064</v>
      </c>
      <c r="Z500" s="21">
        <v>56.400000000000006</v>
      </c>
      <c r="AA500" s="29">
        <f t="shared" si="173"/>
        <v>86.021505376344081</v>
      </c>
      <c r="AB500" s="30">
        <f t="shared" si="174"/>
        <v>93.010752688172033</v>
      </c>
      <c r="AC500" s="8">
        <v>0</v>
      </c>
      <c r="AD500" s="8">
        <v>5</v>
      </c>
      <c r="AE500" s="31">
        <f t="shared" si="175"/>
        <v>0</v>
      </c>
      <c r="AF500" s="8">
        <v>2</v>
      </c>
      <c r="AG500" s="8">
        <v>3</v>
      </c>
      <c r="AH500" s="31">
        <v>60</v>
      </c>
      <c r="AI500" s="32">
        <v>2</v>
      </c>
      <c r="AJ500" s="32">
        <v>2</v>
      </c>
      <c r="AK500" s="31">
        <f t="shared" si="176"/>
        <v>100</v>
      </c>
      <c r="AL500" s="33">
        <f t="shared" si="177"/>
        <v>54</v>
      </c>
      <c r="AM500" s="21">
        <v>53.367741935483878</v>
      </c>
      <c r="AN500" s="21">
        <v>56.400000000000006</v>
      </c>
      <c r="AO500" s="34">
        <f t="shared" si="178"/>
        <v>94.623655913978496</v>
      </c>
      <c r="AP500" s="21">
        <v>53.367741935483878</v>
      </c>
      <c r="AQ500" s="21">
        <v>56.400000000000006</v>
      </c>
      <c r="AR500" s="34">
        <f t="shared" si="179"/>
        <v>94.623655913978496</v>
      </c>
      <c r="AS500" s="21">
        <v>33.354838709677423</v>
      </c>
      <c r="AT500" s="21">
        <v>33.961290322580652</v>
      </c>
      <c r="AU500" s="34">
        <f t="shared" si="186"/>
        <v>98.214285714285708</v>
      </c>
      <c r="AV500" s="35">
        <f t="shared" si="187"/>
        <v>95.341781874039938</v>
      </c>
      <c r="AW500" s="27">
        <v>52.721739130434791</v>
      </c>
      <c r="AX500" s="21">
        <v>56.400000000000006</v>
      </c>
      <c r="AY500" s="36">
        <f t="shared" si="164"/>
        <v>93.478260869565219</v>
      </c>
      <c r="AZ500" s="21">
        <v>50.26956521739131</v>
      </c>
      <c r="BA500" s="21">
        <v>56.400000000000006</v>
      </c>
      <c r="BB500" s="36">
        <f t="shared" si="180"/>
        <v>89.130434782608688</v>
      </c>
      <c r="BC500" s="21">
        <v>55.173913043478258</v>
      </c>
      <c r="BD500" s="21">
        <v>56.400000000000006</v>
      </c>
      <c r="BE500" s="36">
        <f t="shared" si="165"/>
        <v>97.826086956521735</v>
      </c>
      <c r="BF500" s="37">
        <f t="shared" si="181"/>
        <v>94.782608695652172</v>
      </c>
      <c r="BG500" s="6">
        <f t="shared" si="182"/>
        <v>87.017033751011894</v>
      </c>
    </row>
    <row r="501" spans="1:245" ht="15.75">
      <c r="A501" s="39"/>
      <c r="B501" s="4" t="s">
        <v>408</v>
      </c>
      <c r="C501" s="21">
        <v>52.400000000000006</v>
      </c>
      <c r="D501" s="8">
        <v>16</v>
      </c>
      <c r="E501" s="8">
        <v>16</v>
      </c>
      <c r="F501" s="22">
        <f t="shared" si="166"/>
        <v>1</v>
      </c>
      <c r="G501" s="8">
        <v>39</v>
      </c>
      <c r="H501" s="8">
        <v>39</v>
      </c>
      <c r="I501" s="23">
        <f t="shared" si="167"/>
        <v>1</v>
      </c>
      <c r="J501" s="24">
        <f t="shared" si="168"/>
        <v>100</v>
      </c>
      <c r="K501" s="8">
        <v>4</v>
      </c>
      <c r="L501" s="8">
        <v>4</v>
      </c>
      <c r="M501" s="25">
        <f t="shared" si="169"/>
        <v>100</v>
      </c>
      <c r="N501" s="21">
        <v>51.496551724137937</v>
      </c>
      <c r="O501" s="21">
        <v>51.496551724137937</v>
      </c>
      <c r="P501" s="26">
        <f t="shared" si="170"/>
        <v>1</v>
      </c>
      <c r="Q501" s="21">
        <v>49.689655172413801</v>
      </c>
      <c r="R501" s="27">
        <v>49.689655172413801</v>
      </c>
      <c r="S501" s="26">
        <f t="shared" si="185"/>
        <v>1</v>
      </c>
      <c r="T501" s="25">
        <f t="shared" si="171"/>
        <v>100</v>
      </c>
      <c r="U501" s="28">
        <f t="shared" si="172"/>
        <v>100</v>
      </c>
      <c r="V501" s="8">
        <v>5</v>
      </c>
      <c r="W501" s="8">
        <v>5</v>
      </c>
      <c r="X501" s="29">
        <v>100</v>
      </c>
      <c r="Y501" s="21">
        <v>52.400000000000006</v>
      </c>
      <c r="Z501" s="21">
        <v>52.400000000000006</v>
      </c>
      <c r="AA501" s="29">
        <f t="shared" si="173"/>
        <v>100</v>
      </c>
      <c r="AB501" s="30">
        <f t="shared" si="174"/>
        <v>100</v>
      </c>
      <c r="AC501" s="8">
        <v>0</v>
      </c>
      <c r="AD501" s="8">
        <v>5</v>
      </c>
      <c r="AE501" s="31">
        <f t="shared" si="175"/>
        <v>0</v>
      </c>
      <c r="AF501" s="8">
        <v>1</v>
      </c>
      <c r="AG501" s="8">
        <v>3</v>
      </c>
      <c r="AH501" s="31">
        <v>30</v>
      </c>
      <c r="AI501" s="32">
        <v>2</v>
      </c>
      <c r="AJ501" s="32">
        <v>2</v>
      </c>
      <c r="AK501" s="31">
        <f t="shared" si="176"/>
        <v>100</v>
      </c>
      <c r="AL501" s="33">
        <f t="shared" si="177"/>
        <v>42</v>
      </c>
      <c r="AM501" s="21">
        <v>52.400000000000006</v>
      </c>
      <c r="AN501" s="21">
        <v>52.400000000000006</v>
      </c>
      <c r="AO501" s="34">
        <f t="shared" si="178"/>
        <v>100</v>
      </c>
      <c r="AP501" s="21">
        <v>52.400000000000006</v>
      </c>
      <c r="AQ501" s="21">
        <v>52.400000000000006</v>
      </c>
      <c r="AR501" s="34">
        <f t="shared" si="179"/>
        <v>100</v>
      </c>
      <c r="AS501" s="21">
        <v>48.786206896551725</v>
      </c>
      <c r="AT501" s="21">
        <v>48.786206896551725</v>
      </c>
      <c r="AU501" s="34">
        <f t="shared" si="186"/>
        <v>100</v>
      </c>
      <c r="AV501" s="35">
        <f t="shared" si="187"/>
        <v>100</v>
      </c>
      <c r="AW501" s="27">
        <v>52.400000000000006</v>
      </c>
      <c r="AX501" s="21">
        <v>52.400000000000006</v>
      </c>
      <c r="AY501" s="36">
        <f t="shared" si="164"/>
        <v>100</v>
      </c>
      <c r="AZ501" s="21">
        <v>52.400000000000006</v>
      </c>
      <c r="BA501" s="21">
        <v>52.400000000000006</v>
      </c>
      <c r="BB501" s="36">
        <f t="shared" si="180"/>
        <v>100</v>
      </c>
      <c r="BC501" s="21">
        <v>51.496551724137937</v>
      </c>
      <c r="BD501" s="21">
        <v>52.400000000000006</v>
      </c>
      <c r="BE501" s="36">
        <f t="shared" si="165"/>
        <v>98.275862068965509</v>
      </c>
      <c r="BF501" s="37">
        <f t="shared" si="181"/>
        <v>99.137931034482762</v>
      </c>
      <c r="BG501" s="6">
        <f t="shared" si="182"/>
        <v>88.227586206896561</v>
      </c>
    </row>
    <row r="502" spans="1:245" ht="15.75">
      <c r="A502" s="39"/>
      <c r="B502" s="4" t="s">
        <v>203</v>
      </c>
      <c r="C502" s="21">
        <v>128.80000000000001</v>
      </c>
      <c r="D502" s="8">
        <v>23.5</v>
      </c>
      <c r="E502" s="8">
        <v>24</v>
      </c>
      <c r="F502" s="22">
        <f t="shared" si="166"/>
        <v>0.97916666666666663</v>
      </c>
      <c r="G502" s="8">
        <v>39</v>
      </c>
      <c r="H502" s="8">
        <v>39</v>
      </c>
      <c r="I502" s="23">
        <f t="shared" si="167"/>
        <v>1</v>
      </c>
      <c r="J502" s="24">
        <f t="shared" si="168"/>
        <v>98.958333333333329</v>
      </c>
      <c r="K502" s="8">
        <v>4</v>
      </c>
      <c r="L502" s="8">
        <v>4</v>
      </c>
      <c r="M502" s="25">
        <f t="shared" si="169"/>
        <v>100</v>
      </c>
      <c r="N502" s="21">
        <v>104.35620437956204</v>
      </c>
      <c r="O502" s="21">
        <v>106.23649635036497</v>
      </c>
      <c r="P502" s="26">
        <f t="shared" si="170"/>
        <v>0.98230088495575207</v>
      </c>
      <c r="Q502" s="21">
        <v>82.262773722627742</v>
      </c>
      <c r="R502" s="27">
        <v>87.433576642335765</v>
      </c>
      <c r="S502" s="26">
        <f t="shared" si="185"/>
        <v>0.94086021505376349</v>
      </c>
      <c r="T502" s="25">
        <f t="shared" si="171"/>
        <v>96.158055000475784</v>
      </c>
      <c r="U502" s="28">
        <f t="shared" si="172"/>
        <v>98.150722000190314</v>
      </c>
      <c r="V502" s="8">
        <v>5</v>
      </c>
      <c r="W502" s="8">
        <v>5</v>
      </c>
      <c r="X502" s="29">
        <v>100</v>
      </c>
      <c r="Y502" s="21">
        <v>108.9846153846154</v>
      </c>
      <c r="Z502" s="21">
        <v>128.80000000000001</v>
      </c>
      <c r="AA502" s="29">
        <f t="shared" si="173"/>
        <v>84.615384615384613</v>
      </c>
      <c r="AB502" s="30">
        <f t="shared" si="174"/>
        <v>92.307692307692307</v>
      </c>
      <c r="AC502" s="8">
        <v>0</v>
      </c>
      <c r="AD502" s="8">
        <v>5</v>
      </c>
      <c r="AE502" s="31">
        <f t="shared" si="175"/>
        <v>0</v>
      </c>
      <c r="AF502" s="8">
        <v>0</v>
      </c>
      <c r="AG502" s="8">
        <v>3</v>
      </c>
      <c r="AH502" s="31">
        <f>AF502*100/3</f>
        <v>0</v>
      </c>
      <c r="AI502" s="32">
        <v>2</v>
      </c>
      <c r="AJ502" s="32">
        <v>2</v>
      </c>
      <c r="AK502" s="31">
        <f t="shared" si="176"/>
        <v>100</v>
      </c>
      <c r="AL502" s="33">
        <f t="shared" si="177"/>
        <v>30</v>
      </c>
      <c r="AM502" s="21">
        <v>123.61025641025643</v>
      </c>
      <c r="AN502" s="21">
        <v>128.80000000000001</v>
      </c>
      <c r="AO502" s="34">
        <f t="shared" si="178"/>
        <v>95.970695970695971</v>
      </c>
      <c r="AP502" s="21">
        <v>123.61025641025643</v>
      </c>
      <c r="AQ502" s="21">
        <v>128.80000000000001</v>
      </c>
      <c r="AR502" s="34">
        <f t="shared" si="179"/>
        <v>95.970695970695971</v>
      </c>
      <c r="AS502" s="21">
        <v>91.52820512820513</v>
      </c>
      <c r="AT502" s="21">
        <v>94.358974358974365</v>
      </c>
      <c r="AU502" s="34">
        <f t="shared" si="186"/>
        <v>97</v>
      </c>
      <c r="AV502" s="35">
        <f t="shared" si="187"/>
        <v>96.176556776556794</v>
      </c>
      <c r="AW502" s="27">
        <v>117.94871794871796</v>
      </c>
      <c r="AX502" s="21">
        <v>128.80000000000001</v>
      </c>
      <c r="AY502" s="36">
        <f t="shared" si="164"/>
        <v>91.575091575091577</v>
      </c>
      <c r="AZ502" s="21">
        <v>119.83589743589744</v>
      </c>
      <c r="BA502" s="21">
        <v>128.80000000000001</v>
      </c>
      <c r="BB502" s="36">
        <f t="shared" si="180"/>
        <v>93.040293040293037</v>
      </c>
      <c r="BC502" s="21">
        <v>119.36410256410257</v>
      </c>
      <c r="BD502" s="21">
        <v>128.80000000000001</v>
      </c>
      <c r="BE502" s="36">
        <f t="shared" si="165"/>
        <v>92.673992673992672</v>
      </c>
      <c r="BF502" s="37">
        <f t="shared" si="181"/>
        <v>92.417582417582423</v>
      </c>
      <c r="BG502" s="6">
        <f t="shared" si="182"/>
        <v>81.810510700404365</v>
      </c>
    </row>
    <row r="503" spans="1:245" ht="15.75">
      <c r="A503" s="39"/>
      <c r="B503" s="4" t="s">
        <v>47</v>
      </c>
      <c r="C503" s="21">
        <v>48</v>
      </c>
      <c r="D503" s="8">
        <v>19</v>
      </c>
      <c r="E503" s="8">
        <v>21</v>
      </c>
      <c r="F503" s="22">
        <f t="shared" si="166"/>
        <v>0.90476190476190477</v>
      </c>
      <c r="G503" s="8">
        <v>39</v>
      </c>
      <c r="H503" s="8">
        <v>39</v>
      </c>
      <c r="I503" s="23">
        <f t="shared" si="167"/>
        <v>1</v>
      </c>
      <c r="J503" s="24">
        <f t="shared" si="168"/>
        <v>95.238095238095227</v>
      </c>
      <c r="K503" s="8">
        <v>4</v>
      </c>
      <c r="L503" s="8">
        <v>4</v>
      </c>
      <c r="M503" s="25">
        <f t="shared" si="169"/>
        <v>100</v>
      </c>
      <c r="N503" s="21">
        <v>42</v>
      </c>
      <c r="O503" s="21">
        <v>44</v>
      </c>
      <c r="P503" s="26">
        <f t="shared" si="170"/>
        <v>0.95454545454545459</v>
      </c>
      <c r="Q503" s="21">
        <v>31.333333333333329</v>
      </c>
      <c r="R503" s="27">
        <v>36.666666666666664</v>
      </c>
      <c r="S503" s="26">
        <f t="shared" si="185"/>
        <v>0.8545454545454545</v>
      </c>
      <c r="T503" s="25">
        <f t="shared" si="171"/>
        <v>90.454545454545453</v>
      </c>
      <c r="U503" s="28">
        <f t="shared" si="172"/>
        <v>94.753246753246742</v>
      </c>
      <c r="V503" s="8">
        <v>5</v>
      </c>
      <c r="W503" s="8">
        <v>5</v>
      </c>
      <c r="X503" s="29">
        <v>100</v>
      </c>
      <c r="Y503" s="21">
        <v>45.333333333333329</v>
      </c>
      <c r="Z503" s="21">
        <v>48</v>
      </c>
      <c r="AA503" s="29">
        <f t="shared" si="173"/>
        <v>94.444444444444429</v>
      </c>
      <c r="AB503" s="30">
        <f t="shared" si="174"/>
        <v>97.222222222222214</v>
      </c>
      <c r="AC503" s="8">
        <v>0</v>
      </c>
      <c r="AD503" s="8">
        <v>5</v>
      </c>
      <c r="AE503" s="31">
        <f t="shared" si="175"/>
        <v>0</v>
      </c>
      <c r="AF503" s="8">
        <v>1</v>
      </c>
      <c r="AG503" s="8">
        <v>3</v>
      </c>
      <c r="AH503" s="31">
        <v>30</v>
      </c>
      <c r="AI503" s="32">
        <v>4</v>
      </c>
      <c r="AJ503" s="32">
        <v>5</v>
      </c>
      <c r="AK503" s="31">
        <f t="shared" si="176"/>
        <v>80</v>
      </c>
      <c r="AL503" s="33">
        <f t="shared" si="177"/>
        <v>36</v>
      </c>
      <c r="AM503" s="21">
        <v>46</v>
      </c>
      <c r="AN503" s="21">
        <v>48</v>
      </c>
      <c r="AO503" s="34">
        <f t="shared" si="178"/>
        <v>95.833333333333343</v>
      </c>
      <c r="AP503" s="21">
        <v>47.333333333333336</v>
      </c>
      <c r="AQ503" s="21">
        <v>48</v>
      </c>
      <c r="AR503" s="34">
        <f t="shared" si="179"/>
        <v>98.611111111111114</v>
      </c>
      <c r="AS503" s="21">
        <v>35.333333333333329</v>
      </c>
      <c r="AT503" s="21">
        <v>36.666666666666664</v>
      </c>
      <c r="AU503" s="34">
        <f t="shared" si="186"/>
        <v>96.36363636363636</v>
      </c>
      <c r="AV503" s="35">
        <f t="shared" si="187"/>
        <v>97.050505050505052</v>
      </c>
      <c r="AW503" s="27">
        <v>48</v>
      </c>
      <c r="AX503" s="21">
        <v>48</v>
      </c>
      <c r="AY503" s="36">
        <f t="shared" si="164"/>
        <v>100</v>
      </c>
      <c r="AZ503" s="21">
        <v>46</v>
      </c>
      <c r="BA503" s="21">
        <v>48</v>
      </c>
      <c r="BB503" s="36">
        <f t="shared" si="180"/>
        <v>95.833333333333343</v>
      </c>
      <c r="BC503" s="21">
        <v>46</v>
      </c>
      <c r="BD503" s="21">
        <v>48</v>
      </c>
      <c r="BE503" s="36">
        <f t="shared" si="165"/>
        <v>95.833333333333343</v>
      </c>
      <c r="BF503" s="37">
        <f t="shared" si="181"/>
        <v>97.083333333333343</v>
      </c>
      <c r="BG503" s="6">
        <f t="shared" si="182"/>
        <v>84.42186147186149</v>
      </c>
    </row>
    <row r="504" spans="1:245" ht="15.75">
      <c r="A504" s="39"/>
      <c r="B504" s="4" t="s">
        <v>388</v>
      </c>
      <c r="C504" s="21">
        <v>16.8</v>
      </c>
      <c r="D504" s="8">
        <v>19</v>
      </c>
      <c r="E504" s="8">
        <v>23</v>
      </c>
      <c r="F504" s="22">
        <f t="shared" si="166"/>
        <v>0.82608695652173914</v>
      </c>
      <c r="G504" s="8">
        <v>39</v>
      </c>
      <c r="H504" s="8">
        <v>39</v>
      </c>
      <c r="I504" s="23">
        <f t="shared" si="167"/>
        <v>1</v>
      </c>
      <c r="J504" s="24">
        <f t="shared" si="168"/>
        <v>91.304347826086968</v>
      </c>
      <c r="K504" s="8">
        <v>4</v>
      </c>
      <c r="L504" s="8">
        <v>4</v>
      </c>
      <c r="M504" s="25">
        <f t="shared" si="169"/>
        <v>100</v>
      </c>
      <c r="N504" s="21">
        <v>16.8</v>
      </c>
      <c r="O504" s="21">
        <v>16.8</v>
      </c>
      <c r="P504" s="26">
        <f t="shared" si="170"/>
        <v>1</v>
      </c>
      <c r="Q504" s="21">
        <v>12.133333333333335</v>
      </c>
      <c r="R504" s="27">
        <v>12.133333333333335</v>
      </c>
      <c r="S504" s="26">
        <f t="shared" si="185"/>
        <v>1</v>
      </c>
      <c r="T504" s="25">
        <f t="shared" si="171"/>
        <v>100</v>
      </c>
      <c r="U504" s="28">
        <f t="shared" si="172"/>
        <v>97.391304347826093</v>
      </c>
      <c r="V504" s="8">
        <v>5</v>
      </c>
      <c r="W504" s="8">
        <v>5</v>
      </c>
      <c r="X504" s="29">
        <v>100</v>
      </c>
      <c r="Y504" s="21">
        <v>16.8</v>
      </c>
      <c r="Z504" s="21">
        <v>16.8</v>
      </c>
      <c r="AA504" s="29">
        <f t="shared" si="173"/>
        <v>100</v>
      </c>
      <c r="AB504" s="30">
        <f t="shared" si="174"/>
        <v>100</v>
      </c>
      <c r="AC504" s="8">
        <v>2</v>
      </c>
      <c r="AD504" s="8">
        <v>5</v>
      </c>
      <c r="AE504" s="31">
        <f t="shared" si="175"/>
        <v>40</v>
      </c>
      <c r="AF504" s="8">
        <v>3</v>
      </c>
      <c r="AG504" s="8">
        <v>3</v>
      </c>
      <c r="AH504" s="31">
        <f>AF504*100/3</f>
        <v>100</v>
      </c>
      <c r="AI504" s="32">
        <v>3</v>
      </c>
      <c r="AJ504" s="32">
        <v>3</v>
      </c>
      <c r="AK504" s="31">
        <f t="shared" si="176"/>
        <v>100</v>
      </c>
      <c r="AL504" s="33">
        <f t="shared" si="177"/>
        <v>82</v>
      </c>
      <c r="AM504" s="21">
        <v>16.8</v>
      </c>
      <c r="AN504" s="21">
        <v>16.8</v>
      </c>
      <c r="AO504" s="34">
        <f t="shared" si="178"/>
        <v>100</v>
      </c>
      <c r="AP504" s="21">
        <v>16.8</v>
      </c>
      <c r="AQ504" s="21">
        <v>16.8</v>
      </c>
      <c r="AR504" s="34">
        <f t="shared" si="179"/>
        <v>100</v>
      </c>
      <c r="AS504" s="21">
        <v>15.866666666666667</v>
      </c>
      <c r="AT504" s="21">
        <v>15.866666666666667</v>
      </c>
      <c r="AU504" s="34">
        <f t="shared" si="186"/>
        <v>100</v>
      </c>
      <c r="AV504" s="35">
        <f t="shared" si="187"/>
        <v>100</v>
      </c>
      <c r="AW504" s="27">
        <v>16.8</v>
      </c>
      <c r="AX504" s="21">
        <v>16.8</v>
      </c>
      <c r="AY504" s="36">
        <f t="shared" si="164"/>
        <v>100</v>
      </c>
      <c r="AZ504" s="21">
        <v>16.8</v>
      </c>
      <c r="BA504" s="21">
        <v>16.8</v>
      </c>
      <c r="BB504" s="36">
        <f t="shared" si="180"/>
        <v>100</v>
      </c>
      <c r="BC504" s="21">
        <v>16.8</v>
      </c>
      <c r="BD504" s="21">
        <v>16.8</v>
      </c>
      <c r="BE504" s="36">
        <f t="shared" si="165"/>
        <v>100</v>
      </c>
      <c r="BF504" s="37">
        <f t="shared" si="181"/>
        <v>100</v>
      </c>
      <c r="BG504" s="6">
        <f t="shared" si="182"/>
        <v>95.878260869565224</v>
      </c>
    </row>
    <row r="505" spans="1:245" ht="15.75">
      <c r="A505" s="39"/>
      <c r="B505" s="4" t="s">
        <v>387</v>
      </c>
      <c r="C505" s="21">
        <v>80.400000000000006</v>
      </c>
      <c r="D505" s="8">
        <v>21</v>
      </c>
      <c r="E505" s="8">
        <v>23</v>
      </c>
      <c r="F505" s="22">
        <f t="shared" si="166"/>
        <v>0.91304347826086951</v>
      </c>
      <c r="G505" s="8">
        <v>35</v>
      </c>
      <c r="H505" s="8">
        <v>39</v>
      </c>
      <c r="I505" s="23">
        <f t="shared" si="167"/>
        <v>0.89743589743589747</v>
      </c>
      <c r="J505" s="24">
        <f t="shared" si="168"/>
        <v>90.523968784838345</v>
      </c>
      <c r="K505" s="8">
        <v>4</v>
      </c>
      <c r="L505" s="8">
        <v>4</v>
      </c>
      <c r="M505" s="25">
        <f t="shared" si="169"/>
        <v>100</v>
      </c>
      <c r="N505" s="21">
        <v>74.282608695652172</v>
      </c>
      <c r="O505" s="21">
        <v>75.15652173913044</v>
      </c>
      <c r="P505" s="26">
        <f t="shared" si="170"/>
        <v>0.98837209302325568</v>
      </c>
      <c r="Q505" s="21">
        <v>71.660869565217396</v>
      </c>
      <c r="R505" s="27">
        <v>71.660869565217396</v>
      </c>
      <c r="S505" s="26">
        <f t="shared" si="185"/>
        <v>1</v>
      </c>
      <c r="T505" s="25">
        <f t="shared" si="171"/>
        <v>99.418604651162795</v>
      </c>
      <c r="U505" s="28">
        <f t="shared" si="172"/>
        <v>96.924632495916626</v>
      </c>
      <c r="V505" s="8">
        <v>5</v>
      </c>
      <c r="W505" s="8">
        <v>5</v>
      </c>
      <c r="X505" s="29">
        <v>100</v>
      </c>
      <c r="Y505" s="21">
        <v>76.030434782608694</v>
      </c>
      <c r="Z505" s="21">
        <v>80.400000000000006</v>
      </c>
      <c r="AA505" s="29">
        <f t="shared" si="173"/>
        <v>94.56521739130433</v>
      </c>
      <c r="AB505" s="30">
        <f t="shared" si="174"/>
        <v>97.282608695652158</v>
      </c>
      <c r="AC505" s="8">
        <v>2</v>
      </c>
      <c r="AD505" s="8">
        <v>5</v>
      </c>
      <c r="AE505" s="31">
        <f t="shared" si="175"/>
        <v>40</v>
      </c>
      <c r="AF505" s="8">
        <v>3</v>
      </c>
      <c r="AG505" s="8">
        <v>3</v>
      </c>
      <c r="AH505" s="31">
        <f>AF505*100/3</f>
        <v>100</v>
      </c>
      <c r="AI505" s="32">
        <v>2</v>
      </c>
      <c r="AJ505" s="32">
        <v>2</v>
      </c>
      <c r="AK505" s="31">
        <f t="shared" si="176"/>
        <v>100</v>
      </c>
      <c r="AL505" s="33">
        <f t="shared" si="177"/>
        <v>82</v>
      </c>
      <c r="AM505" s="21">
        <v>79.526086956521752</v>
      </c>
      <c r="AN505" s="21">
        <v>80.400000000000006</v>
      </c>
      <c r="AO505" s="34">
        <f t="shared" si="178"/>
        <v>98.913043478260875</v>
      </c>
      <c r="AP505" s="21">
        <v>80.400000000000006</v>
      </c>
      <c r="AQ505" s="21">
        <v>80.400000000000006</v>
      </c>
      <c r="AR505" s="34">
        <f t="shared" si="179"/>
        <v>100</v>
      </c>
      <c r="AS505" s="21">
        <v>45.942857142857143</v>
      </c>
      <c r="AT505" s="21">
        <v>47.709890109890111</v>
      </c>
      <c r="AU505" s="34">
        <f t="shared" si="186"/>
        <v>96.296296296296291</v>
      </c>
      <c r="AV505" s="35">
        <f t="shared" si="187"/>
        <v>98.824476650563611</v>
      </c>
      <c r="AW505" s="27">
        <v>80.400000000000006</v>
      </c>
      <c r="AX505" s="21">
        <v>80.400000000000006</v>
      </c>
      <c r="AY505" s="36">
        <f t="shared" si="164"/>
        <v>100</v>
      </c>
      <c r="AZ505" s="21">
        <v>79.516483516483518</v>
      </c>
      <c r="BA505" s="21">
        <v>80.400000000000006</v>
      </c>
      <c r="BB505" s="36">
        <f t="shared" si="180"/>
        <v>98.901098901098891</v>
      </c>
      <c r="BC505" s="21">
        <v>80.400000000000006</v>
      </c>
      <c r="BD505" s="21">
        <v>80.400000000000006</v>
      </c>
      <c r="BE505" s="36">
        <f t="shared" si="165"/>
        <v>100</v>
      </c>
      <c r="BF505" s="37">
        <f t="shared" si="181"/>
        <v>99.780219780219781</v>
      </c>
      <c r="BG505" s="6">
        <f t="shared" si="182"/>
        <v>94.962387524470429</v>
      </c>
    </row>
    <row r="506" spans="1:245" ht="15.75">
      <c r="A506" s="39"/>
      <c r="B506" s="4" t="s">
        <v>386</v>
      </c>
      <c r="C506" s="21">
        <v>49.2</v>
      </c>
      <c r="D506" s="8">
        <v>23</v>
      </c>
      <c r="E506" s="8">
        <v>23</v>
      </c>
      <c r="F506" s="22">
        <f t="shared" si="166"/>
        <v>1</v>
      </c>
      <c r="G506" s="8">
        <v>25</v>
      </c>
      <c r="H506" s="8">
        <v>39</v>
      </c>
      <c r="I506" s="23">
        <f t="shared" si="167"/>
        <v>0.64102564102564108</v>
      </c>
      <c r="J506" s="24">
        <f t="shared" si="168"/>
        <v>82.051282051282044</v>
      </c>
      <c r="K506" s="8">
        <v>4</v>
      </c>
      <c r="L506" s="8">
        <v>4</v>
      </c>
      <c r="M506" s="25">
        <f t="shared" si="169"/>
        <v>100</v>
      </c>
      <c r="N506" s="21">
        <v>46.005194805194805</v>
      </c>
      <c r="O506" s="21">
        <v>46.644155844155847</v>
      </c>
      <c r="P506" s="26">
        <f t="shared" si="170"/>
        <v>0.98630136986301364</v>
      </c>
      <c r="Q506" s="21">
        <v>42.81038961038962</v>
      </c>
      <c r="R506" s="27">
        <v>43.449350649350656</v>
      </c>
      <c r="S506" s="26">
        <f t="shared" si="185"/>
        <v>0.98529411764705888</v>
      </c>
      <c r="T506" s="25">
        <f t="shared" si="171"/>
        <v>98.579774375503632</v>
      </c>
      <c r="U506" s="28">
        <f t="shared" si="172"/>
        <v>94.047294365586069</v>
      </c>
      <c r="V506" s="8">
        <v>5</v>
      </c>
      <c r="W506" s="8">
        <v>5</v>
      </c>
      <c r="X506" s="29">
        <v>100</v>
      </c>
      <c r="Y506" s="21">
        <v>48.56103896103896</v>
      </c>
      <c r="Z506" s="21">
        <v>49.2</v>
      </c>
      <c r="AA506" s="29">
        <f t="shared" si="173"/>
        <v>98.701298701298697</v>
      </c>
      <c r="AB506" s="30">
        <f t="shared" si="174"/>
        <v>99.350649350649348</v>
      </c>
      <c r="AC506" s="8">
        <v>2</v>
      </c>
      <c r="AD506" s="8">
        <v>5</v>
      </c>
      <c r="AE506" s="31">
        <f t="shared" si="175"/>
        <v>40</v>
      </c>
      <c r="AF506" s="8">
        <v>3</v>
      </c>
      <c r="AG506" s="8">
        <v>3</v>
      </c>
      <c r="AH506" s="31">
        <f>AF506*100/3</f>
        <v>100</v>
      </c>
      <c r="AI506" s="32">
        <v>6</v>
      </c>
      <c r="AJ506" s="32">
        <v>8</v>
      </c>
      <c r="AK506" s="31">
        <f t="shared" si="176"/>
        <v>75</v>
      </c>
      <c r="AL506" s="33">
        <f t="shared" si="177"/>
        <v>74.5</v>
      </c>
      <c r="AM506" s="21">
        <v>49.2</v>
      </c>
      <c r="AN506" s="21">
        <v>49.2</v>
      </c>
      <c r="AO506" s="34">
        <f t="shared" si="178"/>
        <v>100</v>
      </c>
      <c r="AP506" s="21">
        <v>48.56103896103896</v>
      </c>
      <c r="AQ506" s="21">
        <v>49.2</v>
      </c>
      <c r="AR506" s="34">
        <f t="shared" si="179"/>
        <v>98.701298701298697</v>
      </c>
      <c r="AS506" s="21">
        <v>40.25454545454545</v>
      </c>
      <c r="AT506" s="21">
        <v>40.25454545454545</v>
      </c>
      <c r="AU506" s="34">
        <f t="shared" si="186"/>
        <v>100</v>
      </c>
      <c r="AV506" s="35">
        <f t="shared" si="187"/>
        <v>99.48051948051949</v>
      </c>
      <c r="AW506" s="27">
        <v>49.2</v>
      </c>
      <c r="AX506" s="21">
        <v>49.2</v>
      </c>
      <c r="AY506" s="36">
        <f t="shared" si="164"/>
        <v>100</v>
      </c>
      <c r="AZ506" s="21">
        <v>48.56103896103896</v>
      </c>
      <c r="BA506" s="21">
        <v>49.2</v>
      </c>
      <c r="BB506" s="36">
        <f t="shared" si="180"/>
        <v>98.701298701298697</v>
      </c>
      <c r="BC506" s="21">
        <v>49.2</v>
      </c>
      <c r="BD506" s="21">
        <v>49.2</v>
      </c>
      <c r="BE506" s="36">
        <f t="shared" si="165"/>
        <v>100</v>
      </c>
      <c r="BF506" s="37">
        <f t="shared" si="181"/>
        <v>99.740259740259745</v>
      </c>
      <c r="BG506" s="6">
        <f t="shared" si="182"/>
        <v>93.423744587402936</v>
      </c>
    </row>
    <row r="507" spans="1:245" ht="15.75">
      <c r="A507" s="39"/>
      <c r="B507" s="4" t="s">
        <v>385</v>
      </c>
      <c r="C507" s="21">
        <v>33.6</v>
      </c>
      <c r="D507" s="8">
        <v>20</v>
      </c>
      <c r="E507" s="8">
        <v>23</v>
      </c>
      <c r="F507" s="22">
        <f t="shared" si="166"/>
        <v>0.86956521739130432</v>
      </c>
      <c r="G507" s="8">
        <v>39</v>
      </c>
      <c r="H507" s="8">
        <v>39</v>
      </c>
      <c r="I507" s="23">
        <f t="shared" si="167"/>
        <v>1</v>
      </c>
      <c r="J507" s="24">
        <f t="shared" si="168"/>
        <v>93.478260869565204</v>
      </c>
      <c r="K507" s="8">
        <v>4</v>
      </c>
      <c r="L507" s="8">
        <v>4</v>
      </c>
      <c r="M507" s="25">
        <f t="shared" si="169"/>
        <v>100</v>
      </c>
      <c r="N507" s="21">
        <v>33.6</v>
      </c>
      <c r="O507" s="21">
        <v>33.6</v>
      </c>
      <c r="P507" s="26">
        <f t="shared" si="170"/>
        <v>1</v>
      </c>
      <c r="Q507" s="21">
        <v>32.072727272727278</v>
      </c>
      <c r="R507" s="27">
        <v>32.072727272727278</v>
      </c>
      <c r="S507" s="26">
        <f t="shared" si="185"/>
        <v>1</v>
      </c>
      <c r="T507" s="25">
        <f t="shared" si="171"/>
        <v>100</v>
      </c>
      <c r="U507" s="28">
        <f t="shared" si="172"/>
        <v>98.043478260869563</v>
      </c>
      <c r="V507" s="8">
        <v>5</v>
      </c>
      <c r="W507" s="8">
        <v>5</v>
      </c>
      <c r="X507" s="29">
        <v>100</v>
      </c>
      <c r="Y507" s="21">
        <v>33.6</v>
      </c>
      <c r="Z507" s="21">
        <v>33.6</v>
      </c>
      <c r="AA507" s="29">
        <f t="shared" si="173"/>
        <v>100</v>
      </c>
      <c r="AB507" s="30">
        <f t="shared" si="174"/>
        <v>100</v>
      </c>
      <c r="AC507" s="8">
        <v>2</v>
      </c>
      <c r="AD507" s="8">
        <v>5</v>
      </c>
      <c r="AE507" s="31">
        <f t="shared" si="175"/>
        <v>40</v>
      </c>
      <c r="AF507" s="8">
        <v>3</v>
      </c>
      <c r="AG507" s="8">
        <v>3</v>
      </c>
      <c r="AH507" s="31">
        <f>AF507*100/3</f>
        <v>100</v>
      </c>
      <c r="AI507" s="32">
        <v>3</v>
      </c>
      <c r="AJ507" s="32">
        <v>3</v>
      </c>
      <c r="AK507" s="31">
        <f t="shared" si="176"/>
        <v>100</v>
      </c>
      <c r="AL507" s="33">
        <f t="shared" si="177"/>
        <v>82</v>
      </c>
      <c r="AM507" s="21">
        <v>33.6</v>
      </c>
      <c r="AN507" s="21">
        <v>33.6</v>
      </c>
      <c r="AO507" s="34">
        <f t="shared" si="178"/>
        <v>100</v>
      </c>
      <c r="AP507" s="21">
        <v>33.6</v>
      </c>
      <c r="AQ507" s="21">
        <v>33.6</v>
      </c>
      <c r="AR507" s="34">
        <f t="shared" si="179"/>
        <v>100</v>
      </c>
      <c r="AS507" s="21">
        <v>31.309090909090912</v>
      </c>
      <c r="AT507" s="21">
        <v>31.309090909090912</v>
      </c>
      <c r="AU507" s="34">
        <f t="shared" si="186"/>
        <v>100</v>
      </c>
      <c r="AV507" s="35">
        <f t="shared" si="187"/>
        <v>100</v>
      </c>
      <c r="AW507" s="27">
        <v>33.6</v>
      </c>
      <c r="AX507" s="21">
        <v>33.6</v>
      </c>
      <c r="AY507" s="36">
        <f t="shared" si="164"/>
        <v>100</v>
      </c>
      <c r="AZ507" s="21">
        <v>33.6</v>
      </c>
      <c r="BA507" s="21">
        <v>33.6</v>
      </c>
      <c r="BB507" s="36">
        <f t="shared" si="180"/>
        <v>100</v>
      </c>
      <c r="BC507" s="21">
        <v>33.6</v>
      </c>
      <c r="BD507" s="21">
        <v>33.6</v>
      </c>
      <c r="BE507" s="36">
        <f t="shared" si="165"/>
        <v>100</v>
      </c>
      <c r="BF507" s="37">
        <f t="shared" si="181"/>
        <v>100</v>
      </c>
      <c r="BG507" s="6">
        <f t="shared" si="182"/>
        <v>96.008695652173913</v>
      </c>
    </row>
    <row r="508" spans="1:245" s="39" customFormat="1" ht="15.75">
      <c r="B508" s="4" t="s">
        <v>572</v>
      </c>
      <c r="C508" s="21">
        <v>193.60000000000002</v>
      </c>
      <c r="D508" s="8">
        <v>19</v>
      </c>
      <c r="E508" s="8">
        <v>19</v>
      </c>
      <c r="F508" s="22">
        <f t="shared" si="166"/>
        <v>1</v>
      </c>
      <c r="G508" s="8">
        <v>38</v>
      </c>
      <c r="H508" s="3">
        <v>38</v>
      </c>
      <c r="I508" s="23">
        <f t="shared" si="167"/>
        <v>1</v>
      </c>
      <c r="J508" s="24">
        <f t="shared" si="168"/>
        <v>100</v>
      </c>
      <c r="K508" s="8">
        <v>4</v>
      </c>
      <c r="L508" s="8">
        <v>4</v>
      </c>
      <c r="M508" s="25">
        <f t="shared" si="169"/>
        <v>100</v>
      </c>
      <c r="N508" s="21">
        <v>193.60000000000002</v>
      </c>
      <c r="O508" s="21">
        <v>193.60000000000002</v>
      </c>
      <c r="P508" s="26">
        <f t="shared" si="170"/>
        <v>1</v>
      </c>
      <c r="Q508" s="21">
        <v>192.64630541871924</v>
      </c>
      <c r="R508" s="27">
        <v>192.64630541871924</v>
      </c>
      <c r="S508" s="26">
        <f t="shared" si="185"/>
        <v>1</v>
      </c>
      <c r="T508" s="25">
        <f t="shared" si="171"/>
        <v>100</v>
      </c>
      <c r="U508" s="28">
        <f t="shared" si="172"/>
        <v>100</v>
      </c>
      <c r="V508" s="8">
        <v>5</v>
      </c>
      <c r="W508" s="8">
        <v>5</v>
      </c>
      <c r="X508" s="29">
        <v>100</v>
      </c>
      <c r="Y508" s="21">
        <v>193.60000000000002</v>
      </c>
      <c r="Z508" s="21">
        <v>193.60000000000002</v>
      </c>
      <c r="AA508" s="29">
        <f t="shared" si="173"/>
        <v>100</v>
      </c>
      <c r="AB508" s="30">
        <f t="shared" si="174"/>
        <v>100</v>
      </c>
      <c r="AC508" s="8">
        <v>0</v>
      </c>
      <c r="AD508" s="8">
        <v>5</v>
      </c>
      <c r="AE508" s="31">
        <f t="shared" si="175"/>
        <v>0</v>
      </c>
      <c r="AF508" s="8">
        <v>3</v>
      </c>
      <c r="AG508" s="8">
        <v>3</v>
      </c>
      <c r="AH508" s="31">
        <v>60</v>
      </c>
      <c r="AI508" s="32">
        <v>8</v>
      </c>
      <c r="AJ508" s="32">
        <v>9</v>
      </c>
      <c r="AK508" s="31">
        <f t="shared" si="176"/>
        <v>88.888888888888886</v>
      </c>
      <c r="AL508" s="33">
        <f t="shared" si="177"/>
        <v>50.666666666666664</v>
      </c>
      <c r="AM508" s="21">
        <v>192.64630541871924</v>
      </c>
      <c r="AN508" s="21">
        <v>193.60000000000002</v>
      </c>
      <c r="AO508" s="34">
        <f t="shared" si="178"/>
        <v>99.50738916256158</v>
      </c>
      <c r="AP508" s="21">
        <v>192.64630541871924</v>
      </c>
      <c r="AQ508" s="21">
        <v>193.60000000000002</v>
      </c>
      <c r="AR508" s="34">
        <f t="shared" si="179"/>
        <v>99.50738916256158</v>
      </c>
      <c r="AS508" s="21">
        <v>191.69261083743845</v>
      </c>
      <c r="AT508" s="21">
        <v>192.64630541871924</v>
      </c>
      <c r="AU508" s="34">
        <f t="shared" si="186"/>
        <v>99.504950495049499</v>
      </c>
      <c r="AV508" s="35">
        <f t="shared" si="187"/>
        <v>99.50690142905917</v>
      </c>
      <c r="AW508" s="27">
        <v>193.60000000000002</v>
      </c>
      <c r="AX508" s="21">
        <v>193.60000000000002</v>
      </c>
      <c r="AY508" s="36">
        <f t="shared" si="164"/>
        <v>100</v>
      </c>
      <c r="AZ508" s="21">
        <v>191.69261083743842</v>
      </c>
      <c r="BA508" s="21">
        <v>193.60000000000002</v>
      </c>
      <c r="BB508" s="36">
        <f t="shared" si="180"/>
        <v>99.014778325123146</v>
      </c>
      <c r="BC508" s="21">
        <v>192.64630541871924</v>
      </c>
      <c r="BD508" s="21">
        <v>193.60000000000002</v>
      </c>
      <c r="BE508" s="36">
        <f t="shared" si="165"/>
        <v>99.50738916256158</v>
      </c>
      <c r="BF508" s="37">
        <f t="shared" si="181"/>
        <v>99.556650246305423</v>
      </c>
      <c r="BG508" s="6">
        <f t="shared" si="182"/>
        <v>89.946043668406247</v>
      </c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  <c r="DH508" s="3"/>
      <c r="DI508" s="3"/>
      <c r="DJ508" s="3"/>
      <c r="DK508" s="3"/>
      <c r="DL508" s="3"/>
      <c r="DM508" s="3"/>
      <c r="DN508" s="3"/>
      <c r="DO508" s="3"/>
      <c r="DP508" s="3"/>
      <c r="DQ508" s="3"/>
      <c r="DR508" s="3"/>
      <c r="DS508" s="3"/>
      <c r="DT508" s="3"/>
      <c r="DU508" s="3"/>
      <c r="DV508" s="3"/>
      <c r="DW508" s="3"/>
      <c r="DX508" s="3"/>
      <c r="DY508" s="3"/>
      <c r="DZ508" s="3"/>
      <c r="EA508" s="3"/>
      <c r="EB508" s="3"/>
      <c r="EC508" s="3"/>
      <c r="ED508" s="3"/>
      <c r="EE508" s="3"/>
      <c r="EF508" s="3"/>
      <c r="EG508" s="3"/>
      <c r="EH508" s="3"/>
      <c r="EI508" s="3"/>
      <c r="EJ508" s="3"/>
      <c r="EK508" s="3"/>
      <c r="EL508" s="3"/>
      <c r="EM508" s="3"/>
      <c r="EN508" s="3"/>
      <c r="EO508" s="3"/>
      <c r="EP508" s="3"/>
      <c r="EQ508" s="3"/>
      <c r="ER508" s="3"/>
      <c r="ES508" s="3"/>
      <c r="ET508" s="3"/>
      <c r="EU508" s="3"/>
      <c r="EV508" s="3"/>
      <c r="EW508" s="3"/>
      <c r="EX508" s="3"/>
      <c r="EY508" s="3"/>
      <c r="EZ508" s="3"/>
      <c r="FA508" s="3"/>
      <c r="FB508" s="3"/>
      <c r="FC508" s="3"/>
      <c r="FD508" s="3"/>
      <c r="FE508" s="3"/>
      <c r="FF508" s="3"/>
      <c r="FG508" s="3"/>
      <c r="FH508" s="3"/>
      <c r="FI508" s="3"/>
      <c r="FJ508" s="3"/>
      <c r="FK508" s="3"/>
      <c r="FL508" s="3"/>
      <c r="FM508" s="3"/>
      <c r="FN508" s="3"/>
      <c r="FO508" s="3"/>
      <c r="FP508" s="3"/>
      <c r="FQ508" s="3"/>
      <c r="FR508" s="3"/>
      <c r="FS508" s="3"/>
      <c r="FT508" s="3"/>
      <c r="FU508" s="3"/>
      <c r="FV508" s="3"/>
      <c r="FW508" s="3"/>
      <c r="FX508" s="3"/>
      <c r="FY508" s="3"/>
      <c r="FZ508" s="3"/>
      <c r="GA508" s="3"/>
      <c r="GB508" s="3"/>
      <c r="GC508" s="3"/>
      <c r="GD508" s="3"/>
      <c r="GE508" s="3"/>
      <c r="GF508" s="3"/>
      <c r="GG508" s="3"/>
      <c r="GH508" s="3"/>
      <c r="GI508" s="3"/>
      <c r="GJ508" s="3"/>
      <c r="GK508" s="3"/>
      <c r="GL508" s="3"/>
      <c r="GM508" s="3"/>
      <c r="GN508" s="3"/>
      <c r="GO508" s="3"/>
      <c r="GP508" s="3"/>
      <c r="GQ508" s="3"/>
      <c r="GR508" s="3"/>
      <c r="GS508" s="3"/>
      <c r="GT508" s="3"/>
      <c r="GU508" s="3"/>
      <c r="GV508" s="3"/>
      <c r="GW508" s="3"/>
      <c r="GX508" s="3"/>
      <c r="GY508" s="3"/>
      <c r="GZ508" s="3"/>
      <c r="HA508" s="3"/>
      <c r="HB508" s="3"/>
      <c r="HC508" s="3"/>
      <c r="HD508" s="3"/>
      <c r="HE508" s="3"/>
      <c r="HF508" s="3"/>
      <c r="HG508" s="3"/>
      <c r="HH508" s="3"/>
      <c r="HI508" s="3"/>
      <c r="HJ508" s="3"/>
      <c r="HK508" s="3"/>
      <c r="HL508" s="3"/>
      <c r="HM508" s="3"/>
      <c r="HN508" s="3"/>
      <c r="HO508" s="3"/>
      <c r="HP508" s="3"/>
      <c r="HQ508" s="3"/>
      <c r="HR508" s="3"/>
      <c r="HS508" s="3"/>
      <c r="HT508" s="3"/>
      <c r="HU508" s="3"/>
      <c r="HV508" s="3"/>
      <c r="HW508" s="3"/>
      <c r="HX508" s="3"/>
      <c r="HY508" s="3"/>
      <c r="HZ508" s="3"/>
      <c r="IA508" s="3"/>
      <c r="IB508" s="3"/>
      <c r="IC508" s="3"/>
      <c r="ID508" s="3"/>
      <c r="IE508" s="3"/>
      <c r="IF508" s="3"/>
      <c r="IG508" s="3"/>
      <c r="IH508" s="3"/>
      <c r="II508" s="3"/>
      <c r="IJ508" s="3"/>
      <c r="IK508" s="3"/>
    </row>
    <row r="509" spans="1:245" ht="15.75">
      <c r="A509" s="39"/>
      <c r="B509" s="4" t="s">
        <v>583</v>
      </c>
      <c r="C509" s="21">
        <v>94.800000000000011</v>
      </c>
      <c r="D509" s="8">
        <v>12.5</v>
      </c>
      <c r="E509" s="8">
        <v>19</v>
      </c>
      <c r="F509" s="22">
        <f t="shared" si="166"/>
        <v>0.65789473684210531</v>
      </c>
      <c r="G509" s="8">
        <v>36</v>
      </c>
      <c r="H509" s="3">
        <v>38</v>
      </c>
      <c r="I509" s="23">
        <f t="shared" si="167"/>
        <v>0.94736842105263153</v>
      </c>
      <c r="J509" s="24">
        <f t="shared" si="168"/>
        <v>80.263157894736835</v>
      </c>
      <c r="K509" s="8">
        <v>4</v>
      </c>
      <c r="L509" s="8">
        <v>4</v>
      </c>
      <c r="M509" s="25">
        <f t="shared" si="169"/>
        <v>100</v>
      </c>
      <c r="N509" s="21">
        <v>86.268000000000001</v>
      </c>
      <c r="O509" s="21">
        <v>88.164000000000016</v>
      </c>
      <c r="P509" s="26">
        <f t="shared" si="170"/>
        <v>0.97849462365591378</v>
      </c>
      <c r="Q509" s="21">
        <v>58.776000000000018</v>
      </c>
      <c r="R509" s="27">
        <v>59.724000000000011</v>
      </c>
      <c r="S509" s="26">
        <f t="shared" si="185"/>
        <v>0.98412698412698429</v>
      </c>
      <c r="T509" s="25">
        <f t="shared" si="171"/>
        <v>98.131080389144913</v>
      </c>
      <c r="U509" s="28">
        <f t="shared" si="172"/>
        <v>93.331379524079026</v>
      </c>
      <c r="V509" s="8">
        <v>5</v>
      </c>
      <c r="W509" s="8">
        <v>5</v>
      </c>
      <c r="X509" s="29">
        <v>100</v>
      </c>
      <c r="Y509" s="21">
        <v>91.00800000000001</v>
      </c>
      <c r="Z509" s="21">
        <v>94.800000000000011</v>
      </c>
      <c r="AA509" s="29">
        <f t="shared" si="173"/>
        <v>96</v>
      </c>
      <c r="AB509" s="30">
        <f t="shared" si="174"/>
        <v>98</v>
      </c>
      <c r="AC509" s="8">
        <v>0</v>
      </c>
      <c r="AD509" s="8">
        <v>5</v>
      </c>
      <c r="AE509" s="31">
        <f t="shared" si="175"/>
        <v>0</v>
      </c>
      <c r="AF509" s="8">
        <v>2</v>
      </c>
      <c r="AG509" s="8">
        <v>3</v>
      </c>
      <c r="AH509" s="31">
        <v>60</v>
      </c>
      <c r="AI509" s="32">
        <v>8</v>
      </c>
      <c r="AJ509" s="32">
        <v>8</v>
      </c>
      <c r="AK509" s="31">
        <f t="shared" si="176"/>
        <v>100</v>
      </c>
      <c r="AL509" s="33">
        <f t="shared" si="177"/>
        <v>54</v>
      </c>
      <c r="AM509" s="21">
        <v>92.904000000000011</v>
      </c>
      <c r="AN509" s="21">
        <v>94.800000000000011</v>
      </c>
      <c r="AO509" s="34">
        <f t="shared" si="178"/>
        <v>98</v>
      </c>
      <c r="AP509" s="21">
        <v>94.800000000000011</v>
      </c>
      <c r="AQ509" s="21">
        <v>94.800000000000011</v>
      </c>
      <c r="AR509" s="34">
        <f t="shared" si="179"/>
        <v>100</v>
      </c>
      <c r="AS509" s="21">
        <v>78.684000000000012</v>
      </c>
      <c r="AT509" s="21">
        <v>79.632000000000005</v>
      </c>
      <c r="AU509" s="34">
        <f t="shared" si="186"/>
        <v>98.80952380952381</v>
      </c>
      <c r="AV509" s="35">
        <f t="shared" si="187"/>
        <v>98.961904761904762</v>
      </c>
      <c r="AW509" s="27">
        <v>93.852000000000004</v>
      </c>
      <c r="AX509" s="21">
        <v>94.800000000000011</v>
      </c>
      <c r="AY509" s="36">
        <f t="shared" si="164"/>
        <v>98.999999999999986</v>
      </c>
      <c r="AZ509" s="21">
        <v>91.956000000000003</v>
      </c>
      <c r="BA509" s="21">
        <v>94.800000000000011</v>
      </c>
      <c r="BB509" s="36">
        <f t="shared" si="180"/>
        <v>96.999999999999986</v>
      </c>
      <c r="BC509" s="21">
        <v>92.904000000000011</v>
      </c>
      <c r="BD509" s="21">
        <v>94.800000000000011</v>
      </c>
      <c r="BE509" s="36">
        <f t="shared" si="165"/>
        <v>98</v>
      </c>
      <c r="BF509" s="37">
        <f t="shared" si="181"/>
        <v>98.1</v>
      </c>
      <c r="BG509" s="6">
        <f t="shared" si="182"/>
        <v>88.478656857196754</v>
      </c>
    </row>
    <row r="510" spans="1:245" ht="15.75">
      <c r="A510" s="39"/>
      <c r="B510" s="4" t="s">
        <v>428</v>
      </c>
      <c r="C510" s="21">
        <v>5.2</v>
      </c>
      <c r="D510" s="8">
        <v>20</v>
      </c>
      <c r="E510" s="8">
        <v>20</v>
      </c>
      <c r="F510" s="22">
        <f t="shared" si="166"/>
        <v>1</v>
      </c>
      <c r="G510" s="8">
        <v>28</v>
      </c>
      <c r="H510" s="8">
        <v>39</v>
      </c>
      <c r="I510" s="23">
        <f t="shared" si="167"/>
        <v>0.71794871794871795</v>
      </c>
      <c r="J510" s="24">
        <f t="shared" si="168"/>
        <v>85.897435897435898</v>
      </c>
      <c r="K510" s="8">
        <v>4</v>
      </c>
      <c r="L510" s="8">
        <v>4</v>
      </c>
      <c r="M510" s="25">
        <f t="shared" si="169"/>
        <v>100</v>
      </c>
      <c r="N510" s="21">
        <v>5.2</v>
      </c>
      <c r="O510" s="21">
        <v>5.2</v>
      </c>
      <c r="P510" s="26">
        <f t="shared" si="170"/>
        <v>1</v>
      </c>
      <c r="Q510" s="21">
        <v>5.2</v>
      </c>
      <c r="R510" s="27">
        <v>5.2</v>
      </c>
      <c r="S510" s="26">
        <f t="shared" si="185"/>
        <v>1</v>
      </c>
      <c r="T510" s="25">
        <f t="shared" si="171"/>
        <v>100</v>
      </c>
      <c r="U510" s="28">
        <f t="shared" si="172"/>
        <v>95.769230769230774</v>
      </c>
      <c r="V510" s="8">
        <v>5</v>
      </c>
      <c r="W510" s="8">
        <v>5</v>
      </c>
      <c r="X510" s="29">
        <v>100</v>
      </c>
      <c r="Y510" s="21">
        <v>5.2</v>
      </c>
      <c r="Z510" s="21">
        <v>5.2</v>
      </c>
      <c r="AA510" s="29">
        <f t="shared" si="173"/>
        <v>100</v>
      </c>
      <c r="AB510" s="30">
        <f t="shared" si="174"/>
        <v>100</v>
      </c>
      <c r="AC510" s="8">
        <v>0</v>
      </c>
      <c r="AD510" s="8">
        <v>5</v>
      </c>
      <c r="AE510" s="31">
        <f t="shared" si="175"/>
        <v>0</v>
      </c>
      <c r="AF510" s="8">
        <v>0</v>
      </c>
      <c r="AG510" s="8">
        <v>3</v>
      </c>
      <c r="AH510" s="31">
        <f>AF510*100/3</f>
        <v>0</v>
      </c>
      <c r="AI510" s="32">
        <v>1</v>
      </c>
      <c r="AJ510" s="32">
        <v>1</v>
      </c>
      <c r="AK510" s="31">
        <f t="shared" si="176"/>
        <v>100</v>
      </c>
      <c r="AL510" s="33">
        <f t="shared" si="177"/>
        <v>30</v>
      </c>
      <c r="AM510" s="21">
        <v>5.2</v>
      </c>
      <c r="AN510" s="21">
        <v>5.2</v>
      </c>
      <c r="AO510" s="34">
        <f t="shared" si="178"/>
        <v>100</v>
      </c>
      <c r="AP510" s="21">
        <v>5.2</v>
      </c>
      <c r="AQ510" s="21">
        <v>5.2</v>
      </c>
      <c r="AR510" s="34">
        <f t="shared" si="179"/>
        <v>100</v>
      </c>
      <c r="AS510" s="21">
        <v>5.2</v>
      </c>
      <c r="AT510" s="21">
        <v>5.2</v>
      </c>
      <c r="AU510" s="34">
        <f t="shared" si="186"/>
        <v>100</v>
      </c>
      <c r="AV510" s="35">
        <f t="shared" si="187"/>
        <v>100</v>
      </c>
      <c r="AW510" s="27">
        <v>5.2</v>
      </c>
      <c r="AX510" s="21">
        <v>5.2</v>
      </c>
      <c r="AY510" s="36">
        <f t="shared" si="164"/>
        <v>100</v>
      </c>
      <c r="AZ510" s="21">
        <v>5.2</v>
      </c>
      <c r="BA510" s="21">
        <v>5.2</v>
      </c>
      <c r="BB510" s="36">
        <f t="shared" si="180"/>
        <v>100</v>
      </c>
      <c r="BC510" s="21">
        <v>5.2</v>
      </c>
      <c r="BD510" s="21">
        <v>5.2</v>
      </c>
      <c r="BE510" s="36">
        <f t="shared" si="165"/>
        <v>100</v>
      </c>
      <c r="BF510" s="37">
        <f t="shared" si="181"/>
        <v>100</v>
      </c>
      <c r="BG510" s="6">
        <f t="shared" si="182"/>
        <v>85.15384615384616</v>
      </c>
    </row>
    <row r="511" spans="1:245" ht="15.75">
      <c r="A511" s="39"/>
      <c r="B511" s="4" t="s">
        <v>633</v>
      </c>
      <c r="C511" s="21">
        <v>76.400000000000006</v>
      </c>
      <c r="D511" s="8">
        <v>18</v>
      </c>
      <c r="E511" s="8">
        <v>21</v>
      </c>
      <c r="F511" s="22">
        <f t="shared" si="166"/>
        <v>0.8571428571428571</v>
      </c>
      <c r="G511" s="8">
        <v>38</v>
      </c>
      <c r="H511" s="3">
        <v>38</v>
      </c>
      <c r="I511" s="23">
        <f t="shared" si="167"/>
        <v>1</v>
      </c>
      <c r="J511" s="24">
        <f t="shared" si="168"/>
        <v>92.857142857142861</v>
      </c>
      <c r="K511" s="8">
        <v>4</v>
      </c>
      <c r="L511" s="8">
        <v>4</v>
      </c>
      <c r="M511" s="25">
        <f t="shared" si="169"/>
        <v>100</v>
      </c>
      <c r="N511" s="21">
        <v>74.944761904761904</v>
      </c>
      <c r="O511" s="21">
        <v>75.672380952380962</v>
      </c>
      <c r="P511" s="26">
        <f t="shared" si="170"/>
        <v>0.9903846153846152</v>
      </c>
      <c r="Q511" s="21">
        <v>62.575238095238099</v>
      </c>
      <c r="R511" s="27">
        <v>62.575238095238099</v>
      </c>
      <c r="S511" s="26">
        <f t="shared" si="185"/>
        <v>1</v>
      </c>
      <c r="T511" s="25">
        <f t="shared" si="171"/>
        <v>99.519230769230759</v>
      </c>
      <c r="U511" s="28">
        <f t="shared" si="172"/>
        <v>97.664835164835168</v>
      </c>
      <c r="V511" s="8">
        <v>5</v>
      </c>
      <c r="W511" s="8">
        <v>5</v>
      </c>
      <c r="X511" s="29">
        <v>100</v>
      </c>
      <c r="Y511" s="21">
        <v>75.672380952380962</v>
      </c>
      <c r="Z511" s="21">
        <v>76.400000000000006</v>
      </c>
      <c r="AA511" s="29">
        <f t="shared" si="173"/>
        <v>99.047619047619051</v>
      </c>
      <c r="AB511" s="30">
        <f t="shared" si="174"/>
        <v>99.523809523809518</v>
      </c>
      <c r="AC511" s="8">
        <v>2</v>
      </c>
      <c r="AD511" s="8">
        <v>5</v>
      </c>
      <c r="AE511" s="31">
        <f t="shared" si="175"/>
        <v>40</v>
      </c>
      <c r="AF511" s="8">
        <v>1</v>
      </c>
      <c r="AG511" s="8">
        <v>3</v>
      </c>
      <c r="AH511" s="31">
        <v>30</v>
      </c>
      <c r="AI511" s="32">
        <v>1</v>
      </c>
      <c r="AJ511" s="32">
        <v>1</v>
      </c>
      <c r="AK511" s="31">
        <f t="shared" si="176"/>
        <v>100</v>
      </c>
      <c r="AL511" s="33">
        <f t="shared" si="177"/>
        <v>54</v>
      </c>
      <c r="AM511" s="21">
        <v>75.672380952380962</v>
      </c>
      <c r="AN511" s="21">
        <v>76.400000000000006</v>
      </c>
      <c r="AO511" s="34">
        <f t="shared" si="178"/>
        <v>99.047619047619051</v>
      </c>
      <c r="AP511" s="21">
        <v>75.672380952380962</v>
      </c>
      <c r="AQ511" s="21">
        <v>76.400000000000006</v>
      </c>
      <c r="AR511" s="34">
        <f t="shared" si="179"/>
        <v>99.047619047619051</v>
      </c>
      <c r="AS511" s="21">
        <v>73.489523809523817</v>
      </c>
      <c r="AT511" s="21">
        <v>73.489523809523817</v>
      </c>
      <c r="AU511" s="34">
        <f t="shared" si="186"/>
        <v>100</v>
      </c>
      <c r="AV511" s="35">
        <f t="shared" si="187"/>
        <v>99.238095238095241</v>
      </c>
      <c r="AW511" s="27">
        <v>75.672380952380962</v>
      </c>
      <c r="AX511" s="21">
        <v>76.400000000000006</v>
      </c>
      <c r="AY511" s="36">
        <f t="shared" ref="AY511:AY574" si="188">AW511/AX511*100</f>
        <v>99.047619047619051</v>
      </c>
      <c r="AZ511" s="21">
        <v>75.672380952380962</v>
      </c>
      <c r="BA511" s="21">
        <v>76.400000000000006</v>
      </c>
      <c r="BB511" s="36">
        <f t="shared" si="180"/>
        <v>99.047619047619051</v>
      </c>
      <c r="BC511" s="21">
        <v>74.944761904761918</v>
      </c>
      <c r="BD511" s="21">
        <v>76.400000000000006</v>
      </c>
      <c r="BE511" s="36">
        <f t="shared" ref="BE511:BE574" si="189">BC511/BD511*100</f>
        <v>98.095238095238102</v>
      </c>
      <c r="BF511" s="37">
        <f t="shared" si="181"/>
        <v>98.571428571428584</v>
      </c>
      <c r="BG511" s="6">
        <f t="shared" si="182"/>
        <v>89.799633699633702</v>
      </c>
    </row>
    <row r="512" spans="1:245" ht="15.75">
      <c r="A512" s="39"/>
      <c r="B512" s="4" t="s">
        <v>634</v>
      </c>
      <c r="C512" s="21">
        <v>55.6</v>
      </c>
      <c r="D512" s="8">
        <v>21</v>
      </c>
      <c r="E512" s="8">
        <v>21</v>
      </c>
      <c r="F512" s="22">
        <f t="shared" si="166"/>
        <v>1</v>
      </c>
      <c r="G512" s="8">
        <v>38</v>
      </c>
      <c r="H512" s="3">
        <v>38</v>
      </c>
      <c r="I512" s="23">
        <f t="shared" si="167"/>
        <v>1</v>
      </c>
      <c r="J512" s="24">
        <f t="shared" si="168"/>
        <v>100</v>
      </c>
      <c r="K512" s="8">
        <v>4</v>
      </c>
      <c r="L512" s="8">
        <v>4</v>
      </c>
      <c r="M512" s="25">
        <f t="shared" si="169"/>
        <v>100</v>
      </c>
      <c r="N512" s="21">
        <v>52.56727272727273</v>
      </c>
      <c r="O512" s="21">
        <v>52.56727272727273</v>
      </c>
      <c r="P512" s="26">
        <f t="shared" si="170"/>
        <v>1</v>
      </c>
      <c r="Q512" s="21">
        <v>49.534545454545459</v>
      </c>
      <c r="R512" s="27">
        <v>51.556363636363642</v>
      </c>
      <c r="S512" s="26">
        <f t="shared" si="185"/>
        <v>0.96078431372549022</v>
      </c>
      <c r="T512" s="25">
        <f t="shared" si="171"/>
        <v>98.039215686274517</v>
      </c>
      <c r="U512" s="28">
        <f t="shared" si="172"/>
        <v>99.215686274509807</v>
      </c>
      <c r="V512" s="8">
        <v>5</v>
      </c>
      <c r="W512" s="8">
        <v>5</v>
      </c>
      <c r="X512" s="29">
        <v>100</v>
      </c>
      <c r="Y512" s="21">
        <v>54.589090909090913</v>
      </c>
      <c r="Z512" s="21">
        <v>55.6</v>
      </c>
      <c r="AA512" s="29">
        <f t="shared" si="173"/>
        <v>98.181818181818187</v>
      </c>
      <c r="AB512" s="30">
        <f t="shared" si="174"/>
        <v>99.090909090909093</v>
      </c>
      <c r="AC512" s="8">
        <v>0</v>
      </c>
      <c r="AD512" s="8">
        <v>5</v>
      </c>
      <c r="AE512" s="31">
        <f t="shared" si="175"/>
        <v>0</v>
      </c>
      <c r="AF512" s="8">
        <v>1</v>
      </c>
      <c r="AG512" s="8">
        <v>3</v>
      </c>
      <c r="AH512" s="31">
        <v>30</v>
      </c>
      <c r="AI512" s="32">
        <v>11</v>
      </c>
      <c r="AJ512" s="32">
        <v>12</v>
      </c>
      <c r="AK512" s="31">
        <f t="shared" si="176"/>
        <v>91.666666666666657</v>
      </c>
      <c r="AL512" s="33">
        <f t="shared" si="177"/>
        <v>39.5</v>
      </c>
      <c r="AM512" s="21">
        <v>53.578181818181818</v>
      </c>
      <c r="AN512" s="21">
        <v>55.6</v>
      </c>
      <c r="AO512" s="34">
        <f t="shared" si="178"/>
        <v>96.36363636363636</v>
      </c>
      <c r="AP512" s="21">
        <v>54.589090909090913</v>
      </c>
      <c r="AQ512" s="21">
        <v>55.6</v>
      </c>
      <c r="AR512" s="34">
        <f t="shared" si="179"/>
        <v>98.181818181818187</v>
      </c>
      <c r="AS512" s="21">
        <v>48.523636363636363</v>
      </c>
      <c r="AT512" s="21">
        <v>50.545454545454547</v>
      </c>
      <c r="AU512" s="34">
        <f t="shared" si="186"/>
        <v>96</v>
      </c>
      <c r="AV512" s="35">
        <f t="shared" si="187"/>
        <v>97.01818181818183</v>
      </c>
      <c r="AW512" s="27">
        <v>54.589090909090913</v>
      </c>
      <c r="AX512" s="21">
        <v>55.6</v>
      </c>
      <c r="AY512" s="36">
        <f t="shared" si="188"/>
        <v>98.181818181818187</v>
      </c>
      <c r="AZ512" s="21">
        <v>54.589090909090913</v>
      </c>
      <c r="BA512" s="21">
        <v>55.6</v>
      </c>
      <c r="BB512" s="36">
        <f t="shared" si="180"/>
        <v>98.181818181818187</v>
      </c>
      <c r="BC512" s="21">
        <v>55.6</v>
      </c>
      <c r="BD512" s="21">
        <v>55.6</v>
      </c>
      <c r="BE512" s="36">
        <f t="shared" si="189"/>
        <v>100</v>
      </c>
      <c r="BF512" s="37">
        <f t="shared" si="181"/>
        <v>99.090909090909093</v>
      </c>
      <c r="BG512" s="6">
        <f t="shared" si="182"/>
        <v>86.783137254901973</v>
      </c>
    </row>
    <row r="513" spans="1:245" ht="31.5">
      <c r="A513" s="39"/>
      <c r="B513" s="95" t="s">
        <v>495</v>
      </c>
      <c r="C513" s="21">
        <v>23.200000000000003</v>
      </c>
      <c r="D513" s="8">
        <v>15</v>
      </c>
      <c r="E513" s="8">
        <v>15</v>
      </c>
      <c r="F513" s="22">
        <f t="shared" si="166"/>
        <v>1</v>
      </c>
      <c r="G513" s="8">
        <v>33</v>
      </c>
      <c r="H513" s="3">
        <v>38</v>
      </c>
      <c r="I513" s="23">
        <f t="shared" si="167"/>
        <v>0.86842105263157898</v>
      </c>
      <c r="J513" s="24">
        <f t="shared" si="168"/>
        <v>93.421052631578945</v>
      </c>
      <c r="K513" s="8">
        <v>4</v>
      </c>
      <c r="L513" s="8">
        <v>4</v>
      </c>
      <c r="M513" s="25">
        <f t="shared" si="169"/>
        <v>100</v>
      </c>
      <c r="N513" s="21">
        <v>22.371428571428574</v>
      </c>
      <c r="O513" s="21">
        <v>22.371428571428574</v>
      </c>
      <c r="P513" s="26">
        <f t="shared" si="170"/>
        <v>1</v>
      </c>
      <c r="Q513" s="21">
        <v>19.057142857142857</v>
      </c>
      <c r="R513" s="27">
        <v>19.885714285714286</v>
      </c>
      <c r="S513" s="26">
        <f t="shared" si="185"/>
        <v>0.95833333333333326</v>
      </c>
      <c r="T513" s="25">
        <f t="shared" si="171"/>
        <v>97.916666666666657</v>
      </c>
      <c r="U513" s="28">
        <f t="shared" si="172"/>
        <v>97.192982456140356</v>
      </c>
      <c r="V513" s="8">
        <v>5</v>
      </c>
      <c r="W513" s="8">
        <v>5</v>
      </c>
      <c r="X513" s="29">
        <v>100</v>
      </c>
      <c r="Y513" s="21">
        <v>21.542857142857144</v>
      </c>
      <c r="Z513" s="21">
        <v>23.200000000000003</v>
      </c>
      <c r="AA513" s="29">
        <f t="shared" si="173"/>
        <v>92.857142857142847</v>
      </c>
      <c r="AB513" s="30">
        <f t="shared" si="174"/>
        <v>96.428571428571416</v>
      </c>
      <c r="AC513" s="8">
        <v>0</v>
      </c>
      <c r="AD513" s="8">
        <v>5</v>
      </c>
      <c r="AE513" s="31">
        <f t="shared" si="175"/>
        <v>0</v>
      </c>
      <c r="AF513" s="8">
        <v>2</v>
      </c>
      <c r="AG513" s="8">
        <v>3</v>
      </c>
      <c r="AH513" s="31">
        <f>AF513*100/3</f>
        <v>66.666666666666671</v>
      </c>
      <c r="AI513" s="32">
        <v>2</v>
      </c>
      <c r="AJ513" s="32">
        <v>2</v>
      </c>
      <c r="AK513" s="31">
        <f t="shared" si="176"/>
        <v>100</v>
      </c>
      <c r="AL513" s="33">
        <f t="shared" si="177"/>
        <v>56.666666666666671</v>
      </c>
      <c r="AM513" s="21">
        <v>23.200000000000003</v>
      </c>
      <c r="AN513" s="21">
        <v>23.200000000000003</v>
      </c>
      <c r="AO513" s="34">
        <f t="shared" si="178"/>
        <v>100</v>
      </c>
      <c r="AP513" s="21">
        <v>23.200000000000003</v>
      </c>
      <c r="AQ513" s="21">
        <v>23.200000000000003</v>
      </c>
      <c r="AR513" s="34">
        <f t="shared" si="179"/>
        <v>100</v>
      </c>
      <c r="AS513" s="21">
        <v>22.371428571428574</v>
      </c>
      <c r="AT513" s="21">
        <v>22.371428571428574</v>
      </c>
      <c r="AU513" s="34">
        <f t="shared" si="186"/>
        <v>100</v>
      </c>
      <c r="AV513" s="35">
        <f t="shared" si="187"/>
        <v>100</v>
      </c>
      <c r="AW513" s="27">
        <v>23.200000000000003</v>
      </c>
      <c r="AX513" s="21">
        <v>23.200000000000003</v>
      </c>
      <c r="AY513" s="36">
        <f t="shared" si="188"/>
        <v>100</v>
      </c>
      <c r="AZ513" s="21">
        <v>23.200000000000003</v>
      </c>
      <c r="BA513" s="21">
        <v>23.200000000000003</v>
      </c>
      <c r="BB513" s="36">
        <f t="shared" si="180"/>
        <v>100</v>
      </c>
      <c r="BC513" s="21">
        <v>22.371428571428574</v>
      </c>
      <c r="BD513" s="21">
        <v>23.200000000000003</v>
      </c>
      <c r="BE513" s="36">
        <f t="shared" si="189"/>
        <v>96.428571428571431</v>
      </c>
      <c r="BF513" s="37">
        <f t="shared" si="181"/>
        <v>98.214285714285722</v>
      </c>
      <c r="BG513" s="6">
        <f t="shared" si="182"/>
        <v>89.700501253132842</v>
      </c>
    </row>
    <row r="514" spans="1:245" ht="15.75">
      <c r="A514" s="39"/>
      <c r="B514" s="4" t="s">
        <v>491</v>
      </c>
      <c r="C514" s="21">
        <v>412</v>
      </c>
      <c r="D514" s="8">
        <v>20</v>
      </c>
      <c r="E514" s="8">
        <v>21</v>
      </c>
      <c r="F514" s="22">
        <f t="shared" si="166"/>
        <v>0.95238095238095233</v>
      </c>
      <c r="G514" s="8">
        <v>36</v>
      </c>
      <c r="H514" s="3">
        <v>38</v>
      </c>
      <c r="I514" s="23">
        <f t="shared" si="167"/>
        <v>0.94736842105263153</v>
      </c>
      <c r="J514" s="24">
        <f t="shared" si="168"/>
        <v>94.987468671679196</v>
      </c>
      <c r="K514" s="8">
        <v>4</v>
      </c>
      <c r="L514" s="8">
        <v>4</v>
      </c>
      <c r="M514" s="25">
        <f t="shared" si="169"/>
        <v>100</v>
      </c>
      <c r="N514" s="21">
        <v>386.24473091876405</v>
      </c>
      <c r="O514" s="21">
        <v>389.11111111111109</v>
      </c>
      <c r="P514" s="26">
        <f t="shared" si="170"/>
        <v>0.99263351749539597</v>
      </c>
      <c r="Q514" s="21">
        <v>378.31808073364442</v>
      </c>
      <c r="R514" s="27">
        <v>381.1895652173913</v>
      </c>
      <c r="S514" s="26">
        <f t="shared" si="185"/>
        <v>0.99246704331450075</v>
      </c>
      <c r="T514" s="25">
        <f t="shared" si="171"/>
        <v>99.255028040494835</v>
      </c>
      <c r="U514" s="28">
        <f t="shared" si="172"/>
        <v>98.198251817701703</v>
      </c>
      <c r="V514" s="8">
        <v>5</v>
      </c>
      <c r="W514" s="8">
        <v>5</v>
      </c>
      <c r="X514" s="29">
        <v>100</v>
      </c>
      <c r="Y514" s="21">
        <v>400.49563699825478</v>
      </c>
      <c r="Z514" s="21">
        <v>412</v>
      </c>
      <c r="AA514" s="29">
        <f t="shared" si="173"/>
        <v>97.207678883071551</v>
      </c>
      <c r="AB514" s="30">
        <f t="shared" si="174"/>
        <v>98.603839441535769</v>
      </c>
      <c r="AC514" s="8">
        <v>0</v>
      </c>
      <c r="AD514" s="8">
        <v>5</v>
      </c>
      <c r="AE514" s="31">
        <f t="shared" si="175"/>
        <v>0</v>
      </c>
      <c r="AF514" s="8">
        <v>1</v>
      </c>
      <c r="AG514" s="8">
        <v>3</v>
      </c>
      <c r="AH514" s="31">
        <v>60</v>
      </c>
      <c r="AI514" s="32">
        <v>34</v>
      </c>
      <c r="AJ514" s="32">
        <v>40</v>
      </c>
      <c r="AK514" s="31">
        <f t="shared" si="176"/>
        <v>85</v>
      </c>
      <c r="AL514" s="33">
        <f t="shared" si="177"/>
        <v>49.5</v>
      </c>
      <c r="AM514" s="21">
        <v>409.84293193717275</v>
      </c>
      <c r="AN514" s="21">
        <v>412</v>
      </c>
      <c r="AO514" s="34">
        <f t="shared" si="178"/>
        <v>99.47643979057591</v>
      </c>
      <c r="AP514" s="21">
        <v>409.84293193717275</v>
      </c>
      <c r="AQ514" s="21">
        <v>412</v>
      </c>
      <c r="AR514" s="34">
        <f t="shared" si="179"/>
        <v>99.47643979057591</v>
      </c>
      <c r="AS514" s="21">
        <v>388.27225130890054</v>
      </c>
      <c r="AT514" s="21">
        <v>391.8673647469459</v>
      </c>
      <c r="AU514" s="34">
        <f t="shared" si="186"/>
        <v>99.082568807339456</v>
      </c>
      <c r="AV514" s="35">
        <f t="shared" si="187"/>
        <v>99.397665593928622</v>
      </c>
      <c r="AW514" s="27">
        <v>409.12390924956367</v>
      </c>
      <c r="AX514" s="21">
        <v>412</v>
      </c>
      <c r="AY514" s="36">
        <f t="shared" si="188"/>
        <v>99.301919720767884</v>
      </c>
      <c r="AZ514" s="21">
        <v>408.40488656195464</v>
      </c>
      <c r="BA514" s="21">
        <v>412</v>
      </c>
      <c r="BB514" s="36">
        <f t="shared" si="180"/>
        <v>99.127399650959873</v>
      </c>
      <c r="BC514" s="21">
        <v>405.52879581151831</v>
      </c>
      <c r="BD514" s="21">
        <v>412</v>
      </c>
      <c r="BE514" s="36">
        <f t="shared" si="189"/>
        <v>98.429319371727743</v>
      </c>
      <c r="BF514" s="37">
        <f t="shared" si="181"/>
        <v>98.830715532286206</v>
      </c>
      <c r="BG514" s="6">
        <f t="shared" si="182"/>
        <v>88.906094477090463</v>
      </c>
    </row>
    <row r="515" spans="1:245" ht="15.75">
      <c r="A515" s="39"/>
      <c r="B515" s="4" t="s">
        <v>565</v>
      </c>
      <c r="C515" s="21">
        <v>189.60000000000002</v>
      </c>
      <c r="D515" s="8">
        <v>20</v>
      </c>
      <c r="E515" s="8">
        <v>20</v>
      </c>
      <c r="F515" s="22">
        <f t="shared" ref="F515:F578" si="190">D515/E515</f>
        <v>1</v>
      </c>
      <c r="G515" s="8">
        <v>37</v>
      </c>
      <c r="H515" s="3">
        <v>38</v>
      </c>
      <c r="I515" s="23">
        <f t="shared" ref="I515:I578" si="191">G515/H515</f>
        <v>0.97368421052631582</v>
      </c>
      <c r="J515" s="24">
        <f t="shared" ref="J515:J578" si="192">0.5*(F515+I515)*100</f>
        <v>98.684210526315795</v>
      </c>
      <c r="K515" s="8">
        <v>4</v>
      </c>
      <c r="L515" s="8">
        <v>4</v>
      </c>
      <c r="M515" s="25">
        <f t="shared" ref="M515:M578" si="193">+K515/L515*100</f>
        <v>100</v>
      </c>
      <c r="N515" s="21">
        <v>181.95483870967743</v>
      </c>
      <c r="O515" s="21">
        <v>184.2483870967742</v>
      </c>
      <c r="P515" s="26">
        <f t="shared" ref="P515:P578" si="194">N515/O515</f>
        <v>0.98755186721991706</v>
      </c>
      <c r="Q515" s="21">
        <v>147.55161290322582</v>
      </c>
      <c r="R515" s="27">
        <v>149.08064516129033</v>
      </c>
      <c r="S515" s="26">
        <f t="shared" si="185"/>
        <v>0.98974358974358978</v>
      </c>
      <c r="T515" s="25">
        <f t="shared" ref="T515:T578" si="195">(P515+S515)*0.5*100</f>
        <v>98.864772848175335</v>
      </c>
      <c r="U515" s="28">
        <f t="shared" ref="U515:U578" si="196">J515*0.3+M515*0.3+T515*0.4</f>
        <v>99.151172297164877</v>
      </c>
      <c r="V515" s="8">
        <v>5</v>
      </c>
      <c r="W515" s="8">
        <v>5</v>
      </c>
      <c r="X515" s="29">
        <v>100</v>
      </c>
      <c r="Y515" s="21">
        <v>187.30645161290326</v>
      </c>
      <c r="Z515" s="21">
        <v>189.60000000000002</v>
      </c>
      <c r="AA515" s="29">
        <f t="shared" ref="AA515:AA578" si="197">Y515/Z515*100</f>
        <v>98.790322580645167</v>
      </c>
      <c r="AB515" s="30">
        <f t="shared" ref="AB515:AB578" si="198">X515*0.5+AA515*0.5</f>
        <v>99.395161290322591</v>
      </c>
      <c r="AC515" s="8">
        <v>1</v>
      </c>
      <c r="AD515" s="8">
        <v>5</v>
      </c>
      <c r="AE515" s="31">
        <f t="shared" ref="AE515:AE578" si="199">AC515*20</f>
        <v>20</v>
      </c>
      <c r="AF515" s="8">
        <v>2</v>
      </c>
      <c r="AG515" s="8">
        <v>3</v>
      </c>
      <c r="AH515" s="31">
        <v>30</v>
      </c>
      <c r="AI515" s="32">
        <v>8</v>
      </c>
      <c r="AJ515" s="32">
        <v>11</v>
      </c>
      <c r="AK515" s="31">
        <f t="shared" ref="AK515:AK578" si="200">AI515/AJ515*100</f>
        <v>72.727272727272734</v>
      </c>
      <c r="AL515" s="33">
        <f t="shared" ref="AL515:AL578" si="201">AE515*0.3+AH515*0.4+AK515*0.3</f>
        <v>39.81818181818182</v>
      </c>
      <c r="AM515" s="21">
        <v>187.30645161290326</v>
      </c>
      <c r="AN515" s="21">
        <v>189.60000000000002</v>
      </c>
      <c r="AO515" s="34">
        <f t="shared" ref="AO515:AO578" si="202">AM515/AN515*100</f>
        <v>98.790322580645167</v>
      </c>
      <c r="AP515" s="21">
        <v>188.83548387096778</v>
      </c>
      <c r="AQ515" s="21">
        <v>189.60000000000002</v>
      </c>
      <c r="AR515" s="34">
        <f t="shared" ref="AR515:AR578" si="203">AP515/AQ515*100</f>
        <v>99.596774193548399</v>
      </c>
      <c r="AS515" s="21">
        <v>167.42903225806455</v>
      </c>
      <c r="AT515" s="21">
        <v>167.42903225806455</v>
      </c>
      <c r="AU515" s="34">
        <f t="shared" si="186"/>
        <v>100</v>
      </c>
      <c r="AV515" s="35">
        <f t="shared" si="187"/>
        <v>99.354838709677438</v>
      </c>
      <c r="AW515" s="27">
        <v>189.60000000000002</v>
      </c>
      <c r="AX515" s="21">
        <v>189.60000000000002</v>
      </c>
      <c r="AY515" s="36">
        <f t="shared" si="188"/>
        <v>100</v>
      </c>
      <c r="AZ515" s="21">
        <v>189.60000000000002</v>
      </c>
      <c r="BA515" s="21">
        <v>189.60000000000002</v>
      </c>
      <c r="BB515" s="36">
        <f t="shared" ref="BB515:BB578" si="204">AZ515/BA515*100</f>
        <v>100</v>
      </c>
      <c r="BC515" s="21">
        <v>188.83548387096778</v>
      </c>
      <c r="BD515" s="21">
        <v>189.60000000000002</v>
      </c>
      <c r="BE515" s="36">
        <f t="shared" si="189"/>
        <v>99.596774193548399</v>
      </c>
      <c r="BF515" s="37">
        <f t="shared" ref="BF515:BF578" si="205">AY515*0.3+BB515*0.2+BE515*0.5</f>
        <v>99.798387096774206</v>
      </c>
      <c r="BG515" s="6">
        <f t="shared" ref="BG515:BG578" si="206">(U515+AB515+AL515+AV515+BF515)/5</f>
        <v>87.503548242424188</v>
      </c>
    </row>
    <row r="516" spans="1:245" ht="15.75">
      <c r="A516" s="39"/>
      <c r="B516" s="4" t="s">
        <v>573</v>
      </c>
      <c r="C516" s="21">
        <v>23.200000000000003</v>
      </c>
      <c r="D516" s="8">
        <v>20</v>
      </c>
      <c r="E516" s="8">
        <v>20</v>
      </c>
      <c r="F516" s="22">
        <f t="shared" si="190"/>
        <v>1</v>
      </c>
      <c r="G516" s="8">
        <v>34</v>
      </c>
      <c r="H516" s="3">
        <v>38</v>
      </c>
      <c r="I516" s="23">
        <f t="shared" si="191"/>
        <v>0.89473684210526316</v>
      </c>
      <c r="J516" s="24">
        <f t="shared" si="192"/>
        <v>94.736842105263165</v>
      </c>
      <c r="K516" s="8">
        <v>4</v>
      </c>
      <c r="L516" s="8">
        <v>4</v>
      </c>
      <c r="M516" s="25">
        <f t="shared" si="193"/>
        <v>100</v>
      </c>
      <c r="N516" s="21">
        <v>21.835294117647063</v>
      </c>
      <c r="O516" s="21">
        <v>21.835294117647063</v>
      </c>
      <c r="P516" s="26">
        <f t="shared" si="194"/>
        <v>1</v>
      </c>
      <c r="Q516" s="21">
        <v>19.105882352941176</v>
      </c>
      <c r="R516" s="27">
        <v>20.47058823529412</v>
      </c>
      <c r="S516" s="26">
        <f t="shared" si="185"/>
        <v>0.93333333333333324</v>
      </c>
      <c r="T516" s="25">
        <f t="shared" si="195"/>
        <v>96.666666666666657</v>
      </c>
      <c r="U516" s="28">
        <f t="shared" si="196"/>
        <v>97.087719298245617</v>
      </c>
      <c r="V516" s="8">
        <v>5</v>
      </c>
      <c r="W516" s="8">
        <v>5</v>
      </c>
      <c r="X516" s="29">
        <v>100</v>
      </c>
      <c r="Y516" s="21">
        <v>21.835294117647063</v>
      </c>
      <c r="Z516" s="21">
        <v>23.200000000000003</v>
      </c>
      <c r="AA516" s="29">
        <f t="shared" si="197"/>
        <v>94.117647058823536</v>
      </c>
      <c r="AB516" s="30">
        <f t="shared" si="198"/>
        <v>97.058823529411768</v>
      </c>
      <c r="AC516" s="8">
        <v>1</v>
      </c>
      <c r="AD516" s="8">
        <v>5</v>
      </c>
      <c r="AE516" s="31">
        <f t="shared" si="199"/>
        <v>20</v>
      </c>
      <c r="AF516" s="8">
        <v>2</v>
      </c>
      <c r="AG516" s="8">
        <v>3</v>
      </c>
      <c r="AH516" s="31">
        <f>AF516*100/3</f>
        <v>66.666666666666671</v>
      </c>
      <c r="AI516" s="32">
        <v>1</v>
      </c>
      <c r="AJ516" s="32">
        <v>1</v>
      </c>
      <c r="AK516" s="31">
        <f t="shared" si="200"/>
        <v>100</v>
      </c>
      <c r="AL516" s="33">
        <f t="shared" si="201"/>
        <v>62.666666666666671</v>
      </c>
      <c r="AM516" s="21">
        <v>23.200000000000003</v>
      </c>
      <c r="AN516" s="21">
        <v>23.200000000000003</v>
      </c>
      <c r="AO516" s="34">
        <f t="shared" si="202"/>
        <v>100</v>
      </c>
      <c r="AP516" s="21">
        <v>23.200000000000003</v>
      </c>
      <c r="AQ516" s="21">
        <v>23.200000000000003</v>
      </c>
      <c r="AR516" s="34">
        <f t="shared" si="203"/>
        <v>100</v>
      </c>
      <c r="AS516" s="21">
        <v>22.517647058823531</v>
      </c>
      <c r="AT516" s="21">
        <v>22.517647058823531</v>
      </c>
      <c r="AU516" s="34">
        <f t="shared" si="186"/>
        <v>100</v>
      </c>
      <c r="AV516" s="35">
        <f t="shared" si="187"/>
        <v>100</v>
      </c>
      <c r="AW516" s="27">
        <v>23.200000000000003</v>
      </c>
      <c r="AX516" s="21">
        <v>23.200000000000003</v>
      </c>
      <c r="AY516" s="36">
        <f t="shared" si="188"/>
        <v>100</v>
      </c>
      <c r="AZ516" s="21">
        <v>20.47058823529412</v>
      </c>
      <c r="BA516" s="21">
        <v>23.200000000000003</v>
      </c>
      <c r="BB516" s="36">
        <f t="shared" si="204"/>
        <v>88.235294117647058</v>
      </c>
      <c r="BC516" s="21">
        <v>23.200000000000003</v>
      </c>
      <c r="BD516" s="21">
        <v>23.200000000000003</v>
      </c>
      <c r="BE516" s="36">
        <f t="shared" si="189"/>
        <v>100</v>
      </c>
      <c r="BF516" s="37">
        <f t="shared" si="205"/>
        <v>97.64705882352942</v>
      </c>
      <c r="BG516" s="6">
        <f t="shared" si="206"/>
        <v>90.892053663570692</v>
      </c>
    </row>
    <row r="517" spans="1:245" ht="15.75">
      <c r="A517" s="39"/>
      <c r="B517" s="4" t="s">
        <v>566</v>
      </c>
      <c r="C517" s="21">
        <v>162</v>
      </c>
      <c r="D517" s="8">
        <v>14</v>
      </c>
      <c r="E517" s="8">
        <v>14</v>
      </c>
      <c r="F517" s="22">
        <f t="shared" si="190"/>
        <v>1</v>
      </c>
      <c r="G517" s="8">
        <v>38</v>
      </c>
      <c r="H517" s="3">
        <v>38</v>
      </c>
      <c r="I517" s="23">
        <f t="shared" si="191"/>
        <v>1</v>
      </c>
      <c r="J517" s="24">
        <f t="shared" si="192"/>
        <v>100</v>
      </c>
      <c r="K517" s="8">
        <v>4</v>
      </c>
      <c r="L517" s="8">
        <v>4</v>
      </c>
      <c r="M517" s="25">
        <f t="shared" si="193"/>
        <v>100</v>
      </c>
      <c r="N517" s="21">
        <v>156.96894409937889</v>
      </c>
      <c r="O517" s="21">
        <v>156.96894409937889</v>
      </c>
      <c r="P517" s="26">
        <f t="shared" si="194"/>
        <v>1</v>
      </c>
      <c r="Q517" s="21">
        <v>105.65217391304347</v>
      </c>
      <c r="R517" s="27">
        <v>108.67080745341613</v>
      </c>
      <c r="S517" s="26">
        <f t="shared" si="185"/>
        <v>0.97222222222222232</v>
      </c>
      <c r="T517" s="25">
        <f t="shared" si="195"/>
        <v>98.611111111111114</v>
      </c>
      <c r="U517" s="28">
        <f t="shared" si="196"/>
        <v>99.444444444444457</v>
      </c>
      <c r="V517" s="8">
        <v>5</v>
      </c>
      <c r="W517" s="8">
        <v>5</v>
      </c>
      <c r="X517" s="29">
        <v>100</v>
      </c>
      <c r="Y517" s="21">
        <v>159.98757763975158</v>
      </c>
      <c r="Z517" s="21">
        <v>162</v>
      </c>
      <c r="AA517" s="29">
        <f t="shared" si="197"/>
        <v>98.757763975155299</v>
      </c>
      <c r="AB517" s="30">
        <f t="shared" si="198"/>
        <v>99.378881987577643</v>
      </c>
      <c r="AC517" s="8">
        <v>0</v>
      </c>
      <c r="AD517" s="8">
        <v>5</v>
      </c>
      <c r="AE517" s="31">
        <f t="shared" si="199"/>
        <v>0</v>
      </c>
      <c r="AF517" s="8">
        <v>2</v>
      </c>
      <c r="AG517" s="8">
        <v>3</v>
      </c>
      <c r="AH517" s="31">
        <f>AF517*100/3</f>
        <v>66.666666666666671</v>
      </c>
      <c r="AI517" s="32">
        <v>8</v>
      </c>
      <c r="AJ517" s="32">
        <v>8</v>
      </c>
      <c r="AK517" s="31">
        <f t="shared" si="200"/>
        <v>100</v>
      </c>
      <c r="AL517" s="33">
        <f t="shared" si="201"/>
        <v>56.666666666666671</v>
      </c>
      <c r="AM517" s="21">
        <v>159.98757763975158</v>
      </c>
      <c r="AN517" s="21">
        <v>162</v>
      </c>
      <c r="AO517" s="34">
        <f t="shared" si="202"/>
        <v>98.757763975155299</v>
      </c>
      <c r="AP517" s="21">
        <v>162</v>
      </c>
      <c r="AQ517" s="21">
        <v>162</v>
      </c>
      <c r="AR517" s="34">
        <f t="shared" si="203"/>
        <v>100</v>
      </c>
      <c r="AS517" s="21">
        <v>132.81987577639751</v>
      </c>
      <c r="AT517" s="21">
        <v>132.81987577639751</v>
      </c>
      <c r="AU517" s="34">
        <f t="shared" ref="AU517:AU548" si="207">AS517/AT517*100</f>
        <v>100</v>
      </c>
      <c r="AV517" s="35">
        <f t="shared" ref="AV517:AV548" si="208">AO517*0.4+AR517*0.4+AU517*0.2</f>
        <v>99.50310559006212</v>
      </c>
      <c r="AW517" s="27">
        <v>159.98757763975158</v>
      </c>
      <c r="AX517" s="21">
        <v>162</v>
      </c>
      <c r="AY517" s="36">
        <f t="shared" si="188"/>
        <v>98.757763975155299</v>
      </c>
      <c r="AZ517" s="21">
        <v>160.99378881987576</v>
      </c>
      <c r="BA517" s="21">
        <v>162</v>
      </c>
      <c r="BB517" s="36">
        <f t="shared" si="204"/>
        <v>99.378881987577628</v>
      </c>
      <c r="BC517" s="21">
        <v>162</v>
      </c>
      <c r="BD517" s="21">
        <v>162</v>
      </c>
      <c r="BE517" s="36">
        <f t="shared" si="189"/>
        <v>100</v>
      </c>
      <c r="BF517" s="37">
        <f t="shared" si="205"/>
        <v>99.50310559006212</v>
      </c>
      <c r="BG517" s="6">
        <f t="shared" si="206"/>
        <v>90.899240855762599</v>
      </c>
    </row>
    <row r="518" spans="1:245" ht="15.75">
      <c r="A518" s="39"/>
      <c r="B518" s="4" t="s">
        <v>626</v>
      </c>
      <c r="C518" s="21">
        <v>88.800000000000011</v>
      </c>
      <c r="D518" s="8">
        <v>22</v>
      </c>
      <c r="E518" s="8">
        <v>24</v>
      </c>
      <c r="F518" s="22">
        <f t="shared" si="190"/>
        <v>0.91666666666666663</v>
      </c>
      <c r="G518" s="8">
        <v>36</v>
      </c>
      <c r="H518" s="3">
        <v>38</v>
      </c>
      <c r="I518" s="23">
        <f t="shared" si="191"/>
        <v>0.94736842105263153</v>
      </c>
      <c r="J518" s="24">
        <f t="shared" si="192"/>
        <v>93.201754385964904</v>
      </c>
      <c r="K518" s="8">
        <v>4</v>
      </c>
      <c r="L518" s="8">
        <v>4</v>
      </c>
      <c r="M518" s="25">
        <f t="shared" si="193"/>
        <v>100</v>
      </c>
      <c r="N518" s="21">
        <v>86.432000000000002</v>
      </c>
      <c r="O518" s="21">
        <v>86.432000000000002</v>
      </c>
      <c r="P518" s="26">
        <f t="shared" si="194"/>
        <v>1</v>
      </c>
      <c r="Q518" s="21">
        <v>84.656000000000006</v>
      </c>
      <c r="R518" s="27">
        <v>84.656000000000006</v>
      </c>
      <c r="S518" s="26">
        <f t="shared" si="185"/>
        <v>1</v>
      </c>
      <c r="T518" s="25">
        <f t="shared" si="195"/>
        <v>100</v>
      </c>
      <c r="U518" s="28">
        <f t="shared" si="196"/>
        <v>97.960526315789465</v>
      </c>
      <c r="V518" s="8">
        <v>5</v>
      </c>
      <c r="W518" s="8">
        <v>5</v>
      </c>
      <c r="X518" s="29">
        <v>100</v>
      </c>
      <c r="Y518" s="21">
        <v>86.432000000000002</v>
      </c>
      <c r="Z518" s="21">
        <v>88.800000000000011</v>
      </c>
      <c r="AA518" s="29">
        <f t="shared" si="197"/>
        <v>97.333333333333329</v>
      </c>
      <c r="AB518" s="30">
        <f t="shared" si="198"/>
        <v>98.666666666666657</v>
      </c>
      <c r="AC518" s="8">
        <v>2</v>
      </c>
      <c r="AD518" s="8">
        <v>5</v>
      </c>
      <c r="AE518" s="31">
        <f t="shared" si="199"/>
        <v>40</v>
      </c>
      <c r="AF518" s="8">
        <v>3</v>
      </c>
      <c r="AG518" s="8">
        <v>3</v>
      </c>
      <c r="AH518" s="31">
        <v>60</v>
      </c>
      <c r="AI518" s="32">
        <v>5</v>
      </c>
      <c r="AJ518" s="32">
        <v>7</v>
      </c>
      <c r="AK518" s="31">
        <f t="shared" si="200"/>
        <v>71.428571428571431</v>
      </c>
      <c r="AL518" s="33">
        <f t="shared" si="201"/>
        <v>57.428571428571431</v>
      </c>
      <c r="AM518" s="21">
        <v>88.208000000000013</v>
      </c>
      <c r="AN518" s="21">
        <v>88.800000000000011</v>
      </c>
      <c r="AO518" s="34">
        <f t="shared" si="202"/>
        <v>99.333333333333343</v>
      </c>
      <c r="AP518" s="21">
        <v>88.800000000000011</v>
      </c>
      <c r="AQ518" s="21">
        <v>88.800000000000011</v>
      </c>
      <c r="AR518" s="34">
        <f t="shared" si="203"/>
        <v>100</v>
      </c>
      <c r="AS518" s="21">
        <v>84.65600000000002</v>
      </c>
      <c r="AT518" s="21">
        <v>85.840000000000018</v>
      </c>
      <c r="AU518" s="34">
        <f t="shared" si="207"/>
        <v>98.620689655172427</v>
      </c>
      <c r="AV518" s="35">
        <f t="shared" si="208"/>
        <v>99.45747126436784</v>
      </c>
      <c r="AW518" s="27">
        <v>87.616000000000014</v>
      </c>
      <c r="AX518" s="21">
        <v>88.800000000000011</v>
      </c>
      <c r="AY518" s="36">
        <f t="shared" si="188"/>
        <v>98.666666666666671</v>
      </c>
      <c r="AZ518" s="21">
        <v>87.616000000000014</v>
      </c>
      <c r="BA518" s="21">
        <v>88.800000000000011</v>
      </c>
      <c r="BB518" s="36">
        <f t="shared" si="204"/>
        <v>98.666666666666671</v>
      </c>
      <c r="BC518" s="21">
        <v>88.208000000000013</v>
      </c>
      <c r="BD518" s="21">
        <v>88.800000000000011</v>
      </c>
      <c r="BE518" s="36">
        <f t="shared" si="189"/>
        <v>99.333333333333343</v>
      </c>
      <c r="BF518" s="37">
        <f t="shared" si="205"/>
        <v>99</v>
      </c>
      <c r="BG518" s="6">
        <f t="shared" si="206"/>
        <v>90.502647135079073</v>
      </c>
    </row>
    <row r="519" spans="1:245" ht="15.75">
      <c r="A519" s="39"/>
      <c r="B519" s="4" t="s">
        <v>603</v>
      </c>
      <c r="C519" s="21">
        <v>87.600000000000009</v>
      </c>
      <c r="D519" s="8">
        <v>15</v>
      </c>
      <c r="E519" s="8">
        <v>20</v>
      </c>
      <c r="F519" s="22">
        <f t="shared" si="190"/>
        <v>0.75</v>
      </c>
      <c r="G519" s="8">
        <v>34</v>
      </c>
      <c r="H519" s="3">
        <v>38</v>
      </c>
      <c r="I519" s="23">
        <f t="shared" si="191"/>
        <v>0.89473684210526316</v>
      </c>
      <c r="J519" s="24">
        <f t="shared" si="192"/>
        <v>82.236842105263165</v>
      </c>
      <c r="K519" s="8">
        <v>4</v>
      </c>
      <c r="L519" s="8">
        <v>4</v>
      </c>
      <c r="M519" s="25">
        <f t="shared" si="193"/>
        <v>100</v>
      </c>
      <c r="N519" s="21">
        <v>76.650000000000006</v>
      </c>
      <c r="O519" s="21">
        <v>77.645454545454555</v>
      </c>
      <c r="P519" s="26">
        <f t="shared" si="194"/>
        <v>0.98717948717948711</v>
      </c>
      <c r="Q519" s="21">
        <v>73.663636363636357</v>
      </c>
      <c r="R519" s="27">
        <v>75.654545454545456</v>
      </c>
      <c r="S519" s="26">
        <f t="shared" si="185"/>
        <v>0.97368421052631571</v>
      </c>
      <c r="T519" s="25">
        <f t="shared" si="195"/>
        <v>98.043184885290131</v>
      </c>
      <c r="U519" s="28">
        <f t="shared" si="196"/>
        <v>93.888326585694998</v>
      </c>
      <c r="V519" s="8">
        <v>5</v>
      </c>
      <c r="W519" s="8">
        <v>5</v>
      </c>
      <c r="X519" s="29">
        <v>100</v>
      </c>
      <c r="Y519" s="21">
        <v>84.613636363636374</v>
      </c>
      <c r="Z519" s="21">
        <v>87.600000000000009</v>
      </c>
      <c r="AA519" s="29">
        <f t="shared" si="197"/>
        <v>96.590909090909093</v>
      </c>
      <c r="AB519" s="30">
        <f t="shared" si="198"/>
        <v>98.295454545454547</v>
      </c>
      <c r="AC519" s="8">
        <v>0</v>
      </c>
      <c r="AD519" s="8">
        <v>5</v>
      </c>
      <c r="AE519" s="31">
        <f t="shared" si="199"/>
        <v>0</v>
      </c>
      <c r="AF519" s="8">
        <v>1</v>
      </c>
      <c r="AG519" s="8">
        <v>3</v>
      </c>
      <c r="AH519" s="31">
        <v>60</v>
      </c>
      <c r="AI519" s="32">
        <v>5</v>
      </c>
      <c r="AJ519" s="32">
        <v>5</v>
      </c>
      <c r="AK519" s="31">
        <f t="shared" si="200"/>
        <v>100</v>
      </c>
      <c r="AL519" s="33">
        <f t="shared" si="201"/>
        <v>54</v>
      </c>
      <c r="AM519" s="21">
        <v>85.609090909090924</v>
      </c>
      <c r="AN519" s="21">
        <v>87.600000000000009</v>
      </c>
      <c r="AO519" s="34">
        <f t="shared" si="202"/>
        <v>97.727272727272734</v>
      </c>
      <c r="AP519" s="21">
        <v>87.600000000000009</v>
      </c>
      <c r="AQ519" s="21">
        <v>87.600000000000009</v>
      </c>
      <c r="AR519" s="34">
        <f t="shared" si="203"/>
        <v>100</v>
      </c>
      <c r="AS519" s="21">
        <v>80.63181818181819</v>
      </c>
      <c r="AT519" s="21">
        <v>81.627272727272739</v>
      </c>
      <c r="AU519" s="34">
        <f t="shared" si="207"/>
        <v>98.780487804878049</v>
      </c>
      <c r="AV519" s="35">
        <f t="shared" si="208"/>
        <v>98.847006651884698</v>
      </c>
      <c r="AW519" s="27">
        <v>86.604545454545459</v>
      </c>
      <c r="AX519" s="21">
        <v>87.600000000000009</v>
      </c>
      <c r="AY519" s="36">
        <f t="shared" si="188"/>
        <v>98.86363636363636</v>
      </c>
      <c r="AZ519" s="21">
        <v>85.609090909090924</v>
      </c>
      <c r="BA519" s="21">
        <v>87.600000000000009</v>
      </c>
      <c r="BB519" s="36">
        <f t="shared" si="204"/>
        <v>97.727272727272734</v>
      </c>
      <c r="BC519" s="21">
        <v>86.604545454545459</v>
      </c>
      <c r="BD519" s="21">
        <v>87.600000000000009</v>
      </c>
      <c r="BE519" s="36">
        <f t="shared" si="189"/>
        <v>98.86363636363636</v>
      </c>
      <c r="BF519" s="37">
        <f t="shared" si="205"/>
        <v>98.636363636363626</v>
      </c>
      <c r="BG519" s="6">
        <f t="shared" si="206"/>
        <v>88.733430283879585</v>
      </c>
    </row>
    <row r="520" spans="1:245" ht="15.75">
      <c r="A520" s="39"/>
      <c r="B520" s="4" t="s">
        <v>595</v>
      </c>
      <c r="C520" s="38">
        <v>267.2</v>
      </c>
      <c r="D520" s="39">
        <v>23</v>
      </c>
      <c r="E520" s="39">
        <v>23</v>
      </c>
      <c r="F520" s="40">
        <f t="shared" si="190"/>
        <v>1</v>
      </c>
      <c r="G520" s="39">
        <v>38</v>
      </c>
      <c r="H520" s="39">
        <v>38</v>
      </c>
      <c r="I520" s="41">
        <f t="shared" si="191"/>
        <v>1</v>
      </c>
      <c r="J520" s="24">
        <f t="shared" si="192"/>
        <v>100</v>
      </c>
      <c r="K520" s="39">
        <v>4</v>
      </c>
      <c r="L520" s="39">
        <v>4</v>
      </c>
      <c r="M520" s="25">
        <f t="shared" si="193"/>
        <v>100</v>
      </c>
      <c r="N520" s="38">
        <v>253.08377358490566</v>
      </c>
      <c r="O520" s="38">
        <v>254.09207547169811</v>
      </c>
      <c r="P520" s="42">
        <f t="shared" si="194"/>
        <v>0.99603174603174605</v>
      </c>
      <c r="Q520" s="38">
        <v>244.00905660377359</v>
      </c>
      <c r="R520" s="43">
        <v>246.02566037735849</v>
      </c>
      <c r="S520" s="42">
        <f t="shared" si="185"/>
        <v>0.99180327868852458</v>
      </c>
      <c r="T520" s="25">
        <f t="shared" si="195"/>
        <v>99.391751236013533</v>
      </c>
      <c r="U520" s="28">
        <f t="shared" si="196"/>
        <v>99.756700494405408</v>
      </c>
      <c r="V520" s="39">
        <v>5</v>
      </c>
      <c r="W520" s="39">
        <v>5</v>
      </c>
      <c r="X520" s="29">
        <v>100</v>
      </c>
      <c r="Y520" s="38">
        <v>260.14188679245279</v>
      </c>
      <c r="Z520" s="38">
        <v>267.2</v>
      </c>
      <c r="AA520" s="29">
        <f t="shared" si="197"/>
        <v>97.35849056603773</v>
      </c>
      <c r="AB520" s="30">
        <f t="shared" si="198"/>
        <v>98.679245283018872</v>
      </c>
      <c r="AC520" s="39">
        <v>1</v>
      </c>
      <c r="AD520" s="39">
        <v>5</v>
      </c>
      <c r="AE520" s="31">
        <f t="shared" si="199"/>
        <v>20</v>
      </c>
      <c r="AF520" s="39">
        <v>3</v>
      </c>
      <c r="AG520" s="39">
        <v>3</v>
      </c>
      <c r="AH520" s="31">
        <v>60</v>
      </c>
      <c r="AI520" s="44">
        <v>27</v>
      </c>
      <c r="AJ520" s="44">
        <v>27</v>
      </c>
      <c r="AK520" s="31">
        <f t="shared" si="200"/>
        <v>100</v>
      </c>
      <c r="AL520" s="33">
        <f t="shared" si="201"/>
        <v>60</v>
      </c>
      <c r="AM520" s="38">
        <v>264.1750943396226</v>
      </c>
      <c r="AN520" s="38">
        <v>267.2</v>
      </c>
      <c r="AO520" s="34">
        <f t="shared" si="202"/>
        <v>98.86792452830187</v>
      </c>
      <c r="AP520" s="38">
        <v>266.19169811320751</v>
      </c>
      <c r="AQ520" s="38">
        <v>267.2</v>
      </c>
      <c r="AR520" s="34">
        <f t="shared" si="203"/>
        <v>99.622641509433947</v>
      </c>
      <c r="AS520" s="38">
        <v>249.05056603773585</v>
      </c>
      <c r="AT520" s="38">
        <v>251.06716981132075</v>
      </c>
      <c r="AU520" s="34">
        <f t="shared" si="207"/>
        <v>99.196787148594382</v>
      </c>
      <c r="AV520" s="35">
        <f t="shared" si="208"/>
        <v>99.235583844813206</v>
      </c>
      <c r="AW520" s="43">
        <v>266.19169811320751</v>
      </c>
      <c r="AX520" s="38">
        <v>267.2</v>
      </c>
      <c r="AY520" s="36">
        <f t="shared" si="188"/>
        <v>99.622641509433947</v>
      </c>
      <c r="AZ520" s="38">
        <v>262.1584905660377</v>
      </c>
      <c r="BA520" s="38">
        <v>267.2</v>
      </c>
      <c r="BB520" s="36">
        <f t="shared" si="204"/>
        <v>98.113207547169807</v>
      </c>
      <c r="BC520" s="38">
        <v>267.2</v>
      </c>
      <c r="BD520" s="38">
        <v>267.2</v>
      </c>
      <c r="BE520" s="36">
        <f t="shared" si="189"/>
        <v>100</v>
      </c>
      <c r="BF520" s="37">
        <f t="shared" si="205"/>
        <v>99.50943396226414</v>
      </c>
      <c r="BG520" s="6">
        <f t="shared" si="206"/>
        <v>91.436192716900337</v>
      </c>
    </row>
    <row r="521" spans="1:245" ht="15.75">
      <c r="A521" s="39"/>
      <c r="B521" s="4" t="s">
        <v>483</v>
      </c>
      <c r="C521" s="21">
        <v>205.20000000000002</v>
      </c>
      <c r="D521" s="8">
        <v>20</v>
      </c>
      <c r="E521" s="8">
        <v>20</v>
      </c>
      <c r="F521" s="22">
        <f t="shared" si="190"/>
        <v>1</v>
      </c>
      <c r="G521" s="8">
        <v>33</v>
      </c>
      <c r="H521" s="3">
        <v>38</v>
      </c>
      <c r="I521" s="23">
        <f t="shared" si="191"/>
        <v>0.86842105263157898</v>
      </c>
      <c r="J521" s="24">
        <f t="shared" si="192"/>
        <v>93.421052631578945</v>
      </c>
      <c r="K521" s="8">
        <v>4</v>
      </c>
      <c r="L521" s="8">
        <v>4</v>
      </c>
      <c r="M521" s="25">
        <f t="shared" si="193"/>
        <v>100</v>
      </c>
      <c r="N521" s="21">
        <v>182.06470588235294</v>
      </c>
      <c r="O521" s="21">
        <v>186.08823529411765</v>
      </c>
      <c r="P521" s="26">
        <f t="shared" si="194"/>
        <v>0.97837837837837838</v>
      </c>
      <c r="Q521" s="21">
        <v>168.98823529411769</v>
      </c>
      <c r="R521" s="27">
        <v>172.0058823529412</v>
      </c>
      <c r="S521" s="26">
        <f t="shared" ref="S521:S584" si="209">Q521/R521</f>
        <v>0.98245614035087725</v>
      </c>
      <c r="T521" s="25">
        <f t="shared" si="195"/>
        <v>98.041725936462782</v>
      </c>
      <c r="U521" s="28">
        <f t="shared" si="196"/>
        <v>97.243006164058798</v>
      </c>
      <c r="V521" s="8">
        <v>5</v>
      </c>
      <c r="W521" s="8">
        <v>5</v>
      </c>
      <c r="X521" s="29">
        <v>100</v>
      </c>
      <c r="Y521" s="21">
        <v>194.13529411764708</v>
      </c>
      <c r="Z521" s="21">
        <v>205.20000000000002</v>
      </c>
      <c r="AA521" s="29">
        <f t="shared" si="197"/>
        <v>94.607843137254903</v>
      </c>
      <c r="AB521" s="30">
        <f t="shared" si="198"/>
        <v>97.303921568627459</v>
      </c>
      <c r="AC521" s="8">
        <v>0</v>
      </c>
      <c r="AD521" s="8">
        <v>5</v>
      </c>
      <c r="AE521" s="31">
        <f t="shared" si="199"/>
        <v>0</v>
      </c>
      <c r="AF521" s="8">
        <v>2</v>
      </c>
      <c r="AG521" s="8">
        <v>3</v>
      </c>
      <c r="AH521" s="31">
        <v>60</v>
      </c>
      <c r="AI521" s="32">
        <v>16</v>
      </c>
      <c r="AJ521" s="32">
        <v>17</v>
      </c>
      <c r="AK521" s="31">
        <f t="shared" si="200"/>
        <v>94.117647058823522</v>
      </c>
      <c r="AL521" s="33">
        <f t="shared" si="201"/>
        <v>52.235294117647058</v>
      </c>
      <c r="AM521" s="21">
        <v>202.1823529411765</v>
      </c>
      <c r="AN521" s="21">
        <v>205.20000000000002</v>
      </c>
      <c r="AO521" s="34">
        <f t="shared" si="202"/>
        <v>98.529411764705884</v>
      </c>
      <c r="AP521" s="21">
        <v>202.1823529411765</v>
      </c>
      <c r="AQ521" s="21">
        <v>205.20000000000002</v>
      </c>
      <c r="AR521" s="34">
        <f t="shared" si="203"/>
        <v>98.529411764705884</v>
      </c>
      <c r="AS521" s="21">
        <v>166.97647058823534</v>
      </c>
      <c r="AT521" s="21">
        <v>168.98823529411769</v>
      </c>
      <c r="AU521" s="34">
        <f t="shared" si="207"/>
        <v>98.80952380952381</v>
      </c>
      <c r="AV521" s="35">
        <f t="shared" si="208"/>
        <v>98.585434173669469</v>
      </c>
      <c r="AW521" s="27">
        <v>203.17832512315272</v>
      </c>
      <c r="AX521" s="21">
        <v>205.20000000000002</v>
      </c>
      <c r="AY521" s="36">
        <f t="shared" si="188"/>
        <v>99.01477832512316</v>
      </c>
      <c r="AZ521" s="21">
        <v>198.12413793103448</v>
      </c>
      <c r="BA521" s="21">
        <v>205.20000000000002</v>
      </c>
      <c r="BB521" s="36">
        <f t="shared" si="204"/>
        <v>96.551724137931032</v>
      </c>
      <c r="BC521" s="21">
        <v>201.15665024630545</v>
      </c>
      <c r="BD521" s="21">
        <v>205.20000000000002</v>
      </c>
      <c r="BE521" s="36">
        <f t="shared" si="189"/>
        <v>98.029556650246306</v>
      </c>
      <c r="BF521" s="37">
        <f t="shared" si="205"/>
        <v>98.029556650246306</v>
      </c>
      <c r="BG521" s="6">
        <f t="shared" si="206"/>
        <v>88.679442534849812</v>
      </c>
    </row>
    <row r="522" spans="1:245" ht="15.75">
      <c r="A522" s="39"/>
      <c r="B522" s="4" t="s">
        <v>593</v>
      </c>
      <c r="C522" s="21">
        <v>149.20000000000002</v>
      </c>
      <c r="D522" s="8">
        <v>22</v>
      </c>
      <c r="E522" s="8">
        <v>22</v>
      </c>
      <c r="F522" s="22">
        <f t="shared" si="190"/>
        <v>1</v>
      </c>
      <c r="G522" s="8">
        <v>38</v>
      </c>
      <c r="H522" s="3">
        <v>38</v>
      </c>
      <c r="I522" s="23">
        <f t="shared" si="191"/>
        <v>1</v>
      </c>
      <c r="J522" s="24">
        <f t="shared" si="192"/>
        <v>100</v>
      </c>
      <c r="K522" s="8">
        <v>4</v>
      </c>
      <c r="L522" s="8">
        <v>4</v>
      </c>
      <c r="M522" s="25">
        <f t="shared" si="193"/>
        <v>100</v>
      </c>
      <c r="N522" s="21">
        <v>147.26233766233767</v>
      </c>
      <c r="O522" s="21">
        <v>147.26233766233767</v>
      </c>
      <c r="P522" s="26">
        <f t="shared" si="194"/>
        <v>1</v>
      </c>
      <c r="Q522" s="21">
        <v>140.48051948051949</v>
      </c>
      <c r="R522" s="27">
        <v>140.48051948051949</v>
      </c>
      <c r="S522" s="26">
        <f t="shared" si="209"/>
        <v>1</v>
      </c>
      <c r="T522" s="25">
        <f t="shared" si="195"/>
        <v>100</v>
      </c>
      <c r="U522" s="28">
        <f t="shared" si="196"/>
        <v>100</v>
      </c>
      <c r="V522" s="8">
        <v>5</v>
      </c>
      <c r="W522" s="8">
        <v>5</v>
      </c>
      <c r="X522" s="29">
        <v>100</v>
      </c>
      <c r="Y522" s="21">
        <v>148.23116883116884</v>
      </c>
      <c r="Z522" s="21">
        <v>149.20000000000002</v>
      </c>
      <c r="AA522" s="29">
        <f t="shared" si="197"/>
        <v>99.350649350649348</v>
      </c>
      <c r="AB522" s="30">
        <f t="shared" si="198"/>
        <v>99.675324675324674</v>
      </c>
      <c r="AC522" s="8">
        <v>2</v>
      </c>
      <c r="AD522" s="8">
        <v>5</v>
      </c>
      <c r="AE522" s="31">
        <f t="shared" si="199"/>
        <v>40</v>
      </c>
      <c r="AF522" s="8">
        <v>3</v>
      </c>
      <c r="AG522" s="8">
        <v>3</v>
      </c>
      <c r="AH522" s="31">
        <v>30</v>
      </c>
      <c r="AI522" s="32">
        <v>9</v>
      </c>
      <c r="AJ522" s="32">
        <v>11</v>
      </c>
      <c r="AK522" s="31">
        <f t="shared" si="200"/>
        <v>81.818181818181827</v>
      </c>
      <c r="AL522" s="33">
        <f t="shared" si="201"/>
        <v>48.545454545454547</v>
      </c>
      <c r="AM522" s="21">
        <v>149.20000000000002</v>
      </c>
      <c r="AN522" s="21">
        <v>149.20000000000002</v>
      </c>
      <c r="AO522" s="34">
        <f t="shared" si="202"/>
        <v>100</v>
      </c>
      <c r="AP522" s="21">
        <v>149.20000000000002</v>
      </c>
      <c r="AQ522" s="21">
        <v>149.20000000000002</v>
      </c>
      <c r="AR522" s="34">
        <f t="shared" si="203"/>
        <v>100</v>
      </c>
      <c r="AS522" s="21">
        <v>142.37385620915035</v>
      </c>
      <c r="AT522" s="21">
        <v>142.37385620915035</v>
      </c>
      <c r="AU522" s="34">
        <f t="shared" si="207"/>
        <v>100</v>
      </c>
      <c r="AV522" s="35">
        <f t="shared" si="208"/>
        <v>100</v>
      </c>
      <c r="AW522" s="27">
        <v>148.2248366013072</v>
      </c>
      <c r="AX522" s="21">
        <v>149.20000000000002</v>
      </c>
      <c r="AY522" s="36">
        <f t="shared" si="188"/>
        <v>99.346405228758172</v>
      </c>
      <c r="AZ522" s="21">
        <v>148.21842105263158</v>
      </c>
      <c r="BA522" s="21">
        <v>149.20000000000002</v>
      </c>
      <c r="BB522" s="36">
        <f t="shared" si="204"/>
        <v>99.34210526315789</v>
      </c>
      <c r="BC522" s="21">
        <v>149.20000000000002</v>
      </c>
      <c r="BD522" s="21">
        <v>149.20000000000002</v>
      </c>
      <c r="BE522" s="36">
        <f t="shared" si="189"/>
        <v>100</v>
      </c>
      <c r="BF522" s="37">
        <f t="shared" si="205"/>
        <v>99.672342621259034</v>
      </c>
      <c r="BG522" s="6">
        <f t="shared" si="206"/>
        <v>89.578624368407645</v>
      </c>
    </row>
    <row r="523" spans="1:245" ht="15" customHeight="1">
      <c r="A523" s="39"/>
      <c r="B523" s="4" t="s">
        <v>494</v>
      </c>
      <c r="C523" s="21">
        <v>206.4</v>
      </c>
      <c r="D523" s="8">
        <v>16</v>
      </c>
      <c r="E523" s="8">
        <v>16</v>
      </c>
      <c r="F523" s="22">
        <f t="shared" si="190"/>
        <v>1</v>
      </c>
      <c r="G523" s="8">
        <v>35</v>
      </c>
      <c r="H523" s="3">
        <v>38</v>
      </c>
      <c r="I523" s="23">
        <f t="shared" si="191"/>
        <v>0.92105263157894735</v>
      </c>
      <c r="J523" s="24">
        <f t="shared" si="192"/>
        <v>96.05263157894737</v>
      </c>
      <c r="K523" s="8">
        <v>4</v>
      </c>
      <c r="L523" s="8">
        <v>4</v>
      </c>
      <c r="M523" s="25">
        <f t="shared" si="193"/>
        <v>100</v>
      </c>
      <c r="N523" s="21">
        <v>153.92542372881354</v>
      </c>
      <c r="O523" s="21">
        <v>160.04745762711863</v>
      </c>
      <c r="P523" s="26">
        <f t="shared" si="194"/>
        <v>0.96174863387978138</v>
      </c>
      <c r="Q523" s="21">
        <v>129.43728813559321</v>
      </c>
      <c r="R523" s="27">
        <v>132.06101694915253</v>
      </c>
      <c r="S523" s="26">
        <f t="shared" si="209"/>
        <v>0.98013245033112584</v>
      </c>
      <c r="T523" s="25">
        <f t="shared" si="195"/>
        <v>97.094054210545352</v>
      </c>
      <c r="U523" s="28">
        <f t="shared" si="196"/>
        <v>97.653411157902354</v>
      </c>
      <c r="V523" s="8">
        <v>5</v>
      </c>
      <c r="W523" s="8">
        <v>5</v>
      </c>
      <c r="X523" s="29">
        <v>100</v>
      </c>
      <c r="Y523" s="21">
        <v>186.28474576271188</v>
      </c>
      <c r="Z523" s="21">
        <v>206.4</v>
      </c>
      <c r="AA523" s="29">
        <f t="shared" si="197"/>
        <v>90.254237288135599</v>
      </c>
      <c r="AB523" s="30">
        <f t="shared" si="198"/>
        <v>95.127118644067792</v>
      </c>
      <c r="AC523" s="8">
        <v>0</v>
      </c>
      <c r="AD523" s="8">
        <v>5</v>
      </c>
      <c r="AE523" s="31">
        <f t="shared" si="199"/>
        <v>0</v>
      </c>
      <c r="AF523" s="8">
        <v>2</v>
      </c>
      <c r="AG523" s="8">
        <v>3</v>
      </c>
      <c r="AH523" s="31">
        <f>AF523*100/3</f>
        <v>66.666666666666671</v>
      </c>
      <c r="AI523" s="32">
        <v>16</v>
      </c>
      <c r="AJ523" s="32">
        <v>22</v>
      </c>
      <c r="AK523" s="31">
        <f t="shared" si="200"/>
        <v>72.727272727272734</v>
      </c>
      <c r="AL523" s="33">
        <f t="shared" si="201"/>
        <v>48.484848484848492</v>
      </c>
      <c r="AM523" s="21">
        <v>202.90169491525424</v>
      </c>
      <c r="AN523" s="21">
        <v>206.4</v>
      </c>
      <c r="AO523" s="34">
        <f t="shared" si="202"/>
        <v>98.305084745762699</v>
      </c>
      <c r="AP523" s="21">
        <v>204.65084745762712</v>
      </c>
      <c r="AQ523" s="21">
        <v>206.4</v>
      </c>
      <c r="AR523" s="34">
        <f t="shared" si="203"/>
        <v>99.152542372881356</v>
      </c>
      <c r="AS523" s="21">
        <v>165.29491525423728</v>
      </c>
      <c r="AT523" s="21">
        <v>165.29491525423728</v>
      </c>
      <c r="AU523" s="34">
        <f t="shared" si="207"/>
        <v>100</v>
      </c>
      <c r="AV523" s="35">
        <f t="shared" si="208"/>
        <v>98.983050847457633</v>
      </c>
      <c r="AW523" s="27">
        <v>202.02711864406783</v>
      </c>
      <c r="AX523" s="21">
        <v>206.4</v>
      </c>
      <c r="AY523" s="36">
        <f t="shared" si="188"/>
        <v>97.881355932203405</v>
      </c>
      <c r="AZ523" s="21">
        <v>200.27796610169491</v>
      </c>
      <c r="BA523" s="21">
        <v>206.4</v>
      </c>
      <c r="BB523" s="36">
        <f t="shared" si="204"/>
        <v>97.033898305084747</v>
      </c>
      <c r="BC523" s="21">
        <v>204.64340425531915</v>
      </c>
      <c r="BD523" s="21">
        <v>206.4</v>
      </c>
      <c r="BE523" s="36">
        <f t="shared" si="189"/>
        <v>99.148936170212764</v>
      </c>
      <c r="BF523" s="37">
        <f t="shared" si="205"/>
        <v>98.345654525784354</v>
      </c>
      <c r="BG523" s="6">
        <f t="shared" si="206"/>
        <v>87.718816732012129</v>
      </c>
    </row>
    <row r="524" spans="1:245" s="45" customFormat="1" ht="15.75">
      <c r="A524" s="39"/>
      <c r="B524" s="4" t="s">
        <v>559</v>
      </c>
      <c r="C524" s="21">
        <v>122.4</v>
      </c>
      <c r="D524" s="8">
        <v>20</v>
      </c>
      <c r="E524" s="8">
        <v>20</v>
      </c>
      <c r="F524" s="22">
        <f t="shared" si="190"/>
        <v>1</v>
      </c>
      <c r="G524" s="8">
        <v>38</v>
      </c>
      <c r="H524" s="3">
        <v>38</v>
      </c>
      <c r="I524" s="23">
        <f t="shared" si="191"/>
        <v>1</v>
      </c>
      <c r="J524" s="24">
        <f t="shared" si="192"/>
        <v>100</v>
      </c>
      <c r="K524" s="8">
        <v>4</v>
      </c>
      <c r="L524" s="8">
        <v>4</v>
      </c>
      <c r="M524" s="25">
        <f t="shared" si="193"/>
        <v>100</v>
      </c>
      <c r="N524" s="21">
        <v>114.24</v>
      </c>
      <c r="O524" s="21">
        <v>117.3</v>
      </c>
      <c r="P524" s="26">
        <f t="shared" si="194"/>
        <v>0.9739130434782608</v>
      </c>
      <c r="Q524" s="21">
        <v>99.771428571428572</v>
      </c>
      <c r="R524" s="27">
        <v>103.88571428571429</v>
      </c>
      <c r="S524" s="26">
        <f t="shared" si="209"/>
        <v>0.96039603960396036</v>
      </c>
      <c r="T524" s="25">
        <f t="shared" si="195"/>
        <v>96.715454154111058</v>
      </c>
      <c r="U524" s="28">
        <f t="shared" si="196"/>
        <v>98.686181661644426</v>
      </c>
      <c r="V524" s="8">
        <v>5</v>
      </c>
      <c r="W524" s="8">
        <v>5</v>
      </c>
      <c r="X524" s="29">
        <v>100</v>
      </c>
      <c r="Y524" s="21">
        <v>117.25714285714287</v>
      </c>
      <c r="Z524" s="21">
        <v>122.4</v>
      </c>
      <c r="AA524" s="29">
        <f t="shared" si="197"/>
        <v>95.798319327731093</v>
      </c>
      <c r="AB524" s="30">
        <f t="shared" si="198"/>
        <v>97.899159663865547</v>
      </c>
      <c r="AC524" s="8">
        <v>0</v>
      </c>
      <c r="AD524" s="8">
        <v>5</v>
      </c>
      <c r="AE524" s="31">
        <f t="shared" si="199"/>
        <v>0</v>
      </c>
      <c r="AF524" s="8">
        <v>1</v>
      </c>
      <c r="AG524" s="8">
        <v>3</v>
      </c>
      <c r="AH524" s="31">
        <v>60</v>
      </c>
      <c r="AI524" s="32">
        <v>5</v>
      </c>
      <c r="AJ524" s="32">
        <v>5</v>
      </c>
      <c r="AK524" s="31">
        <f t="shared" si="200"/>
        <v>100</v>
      </c>
      <c r="AL524" s="33">
        <f t="shared" si="201"/>
        <v>54</v>
      </c>
      <c r="AM524" s="21">
        <v>119.31428571428572</v>
      </c>
      <c r="AN524" s="21">
        <v>122.4</v>
      </c>
      <c r="AO524" s="34">
        <f t="shared" si="202"/>
        <v>97.47899159663865</v>
      </c>
      <c r="AP524" s="21">
        <v>121.37142857142858</v>
      </c>
      <c r="AQ524" s="21">
        <v>122.4</v>
      </c>
      <c r="AR524" s="34">
        <f t="shared" si="203"/>
        <v>99.159663865546221</v>
      </c>
      <c r="AS524" s="21">
        <v>112.11428571428571</v>
      </c>
      <c r="AT524" s="21">
        <v>113.14285714285714</v>
      </c>
      <c r="AU524" s="34">
        <f t="shared" si="207"/>
        <v>99.090909090909093</v>
      </c>
      <c r="AV524" s="35">
        <f t="shared" si="208"/>
        <v>98.473644003055767</v>
      </c>
      <c r="AW524" s="27">
        <v>121.37142857142858</v>
      </c>
      <c r="AX524" s="21">
        <v>122.4</v>
      </c>
      <c r="AY524" s="36">
        <f t="shared" si="188"/>
        <v>99.159663865546221</v>
      </c>
      <c r="AZ524" s="21">
        <v>120.34285714285716</v>
      </c>
      <c r="BA524" s="21">
        <v>122.4</v>
      </c>
      <c r="BB524" s="36">
        <f t="shared" si="204"/>
        <v>98.319327731092443</v>
      </c>
      <c r="BC524" s="21">
        <v>120.34285714285716</v>
      </c>
      <c r="BD524" s="21">
        <v>122.4</v>
      </c>
      <c r="BE524" s="36">
        <f t="shared" si="189"/>
        <v>98.319327731092443</v>
      </c>
      <c r="BF524" s="37">
        <f t="shared" si="205"/>
        <v>98.571428571428584</v>
      </c>
      <c r="BG524" s="6">
        <f t="shared" si="206"/>
        <v>89.526082779998859</v>
      </c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  <c r="DH524" s="3"/>
      <c r="DI524" s="3"/>
      <c r="DJ524" s="3"/>
      <c r="DK524" s="3"/>
      <c r="DL524" s="3"/>
      <c r="DM524" s="3"/>
      <c r="DN524" s="3"/>
      <c r="DO524" s="3"/>
      <c r="DP524" s="3"/>
      <c r="DQ524" s="3"/>
      <c r="DR524" s="3"/>
      <c r="DS524" s="3"/>
      <c r="DT524" s="3"/>
      <c r="DU524" s="3"/>
      <c r="DV524" s="3"/>
      <c r="DW524" s="3"/>
      <c r="DX524" s="3"/>
      <c r="DY524" s="3"/>
      <c r="DZ524" s="3"/>
      <c r="EA524" s="3"/>
      <c r="EB524" s="3"/>
      <c r="EC524" s="3"/>
      <c r="ED524" s="3"/>
      <c r="EE524" s="3"/>
      <c r="EF524" s="3"/>
      <c r="EG524" s="3"/>
      <c r="EH524" s="3"/>
      <c r="EI524" s="3"/>
      <c r="EJ524" s="3"/>
      <c r="EK524" s="3"/>
      <c r="EL524" s="3"/>
      <c r="EM524" s="3"/>
      <c r="EN524" s="3"/>
      <c r="EO524" s="3"/>
      <c r="EP524" s="3"/>
      <c r="EQ524" s="3"/>
      <c r="ER524" s="3"/>
      <c r="ES524" s="3"/>
      <c r="ET524" s="3"/>
      <c r="EU524" s="3"/>
      <c r="EV524" s="3"/>
      <c r="EW524" s="3"/>
      <c r="EX524" s="3"/>
      <c r="EY524" s="3"/>
      <c r="EZ524" s="3"/>
      <c r="FA524" s="3"/>
      <c r="FB524" s="3"/>
      <c r="FC524" s="3"/>
      <c r="FD524" s="3"/>
      <c r="FE524" s="3"/>
      <c r="FF524" s="3"/>
      <c r="FG524" s="3"/>
      <c r="FH524" s="3"/>
      <c r="FI524" s="3"/>
      <c r="FJ524" s="3"/>
      <c r="FK524" s="3"/>
      <c r="FL524" s="3"/>
      <c r="FM524" s="3"/>
      <c r="FN524" s="3"/>
      <c r="FO524" s="3"/>
      <c r="FP524" s="3"/>
      <c r="FQ524" s="3"/>
      <c r="FR524" s="3"/>
      <c r="FS524" s="3"/>
      <c r="FT524" s="3"/>
      <c r="FU524" s="3"/>
      <c r="FV524" s="3"/>
      <c r="FW524" s="3"/>
      <c r="FX524" s="3"/>
      <c r="FY524" s="3"/>
      <c r="FZ524" s="3"/>
      <c r="GA524" s="3"/>
      <c r="GB524" s="3"/>
      <c r="GC524" s="3"/>
      <c r="GD524" s="3"/>
      <c r="GE524" s="3"/>
      <c r="GF524" s="3"/>
      <c r="GG524" s="3"/>
      <c r="GH524" s="3"/>
      <c r="GI524" s="3"/>
      <c r="GJ524" s="3"/>
      <c r="GK524" s="3"/>
      <c r="GL524" s="3"/>
      <c r="GM524" s="3"/>
      <c r="GN524" s="3"/>
      <c r="GO524" s="3"/>
      <c r="GP524" s="3"/>
      <c r="GQ524" s="3"/>
      <c r="GR524" s="3"/>
      <c r="GS524" s="3"/>
      <c r="GT524" s="3"/>
      <c r="GU524" s="3"/>
      <c r="GV524" s="3"/>
      <c r="GW524" s="3"/>
      <c r="GX524" s="3"/>
      <c r="GY524" s="3"/>
      <c r="GZ524" s="3"/>
      <c r="HA524" s="3"/>
      <c r="HB524" s="3"/>
      <c r="HC524" s="3"/>
      <c r="HD524" s="3"/>
      <c r="HE524" s="3"/>
      <c r="HF524" s="3"/>
      <c r="HG524" s="3"/>
      <c r="HH524" s="3"/>
      <c r="HI524" s="3"/>
      <c r="HJ524" s="3"/>
      <c r="HK524" s="3"/>
      <c r="HL524" s="3"/>
      <c r="HM524" s="3"/>
      <c r="HN524" s="3"/>
      <c r="HO524" s="3"/>
      <c r="HP524" s="3"/>
      <c r="HQ524" s="3"/>
      <c r="HR524" s="3"/>
      <c r="HS524" s="3"/>
      <c r="HT524" s="3"/>
      <c r="HU524" s="3"/>
      <c r="HV524" s="3"/>
      <c r="HW524" s="3"/>
      <c r="HX524" s="3"/>
      <c r="HY524" s="3"/>
      <c r="HZ524" s="3"/>
      <c r="IA524" s="3"/>
      <c r="IB524" s="3"/>
      <c r="IC524" s="3"/>
      <c r="ID524" s="3"/>
      <c r="IE524" s="3"/>
      <c r="IF524" s="3"/>
      <c r="IG524" s="3"/>
      <c r="IH524" s="3"/>
      <c r="II524" s="3"/>
      <c r="IJ524" s="3"/>
      <c r="IK524" s="3"/>
    </row>
    <row r="525" spans="1:245" s="45" customFormat="1" ht="15.75">
      <c r="A525" s="39"/>
      <c r="B525" s="4" t="s">
        <v>554</v>
      </c>
      <c r="C525" s="21">
        <v>108.80000000000001</v>
      </c>
      <c r="D525" s="8">
        <v>15</v>
      </c>
      <c r="E525" s="8">
        <v>20</v>
      </c>
      <c r="F525" s="22">
        <f t="shared" si="190"/>
        <v>0.75</v>
      </c>
      <c r="G525" s="8">
        <v>35</v>
      </c>
      <c r="H525" s="3">
        <v>38</v>
      </c>
      <c r="I525" s="23">
        <f t="shared" si="191"/>
        <v>0.92105263157894735</v>
      </c>
      <c r="J525" s="24">
        <f t="shared" si="192"/>
        <v>83.55263157894737</v>
      </c>
      <c r="K525" s="8">
        <v>4</v>
      </c>
      <c r="L525" s="8">
        <v>4</v>
      </c>
      <c r="M525" s="25">
        <f t="shared" si="193"/>
        <v>100</v>
      </c>
      <c r="N525" s="21">
        <v>72.533333333333346</v>
      </c>
      <c r="O525" s="21">
        <v>79.333333333333343</v>
      </c>
      <c r="P525" s="26">
        <f t="shared" si="194"/>
        <v>0.91428571428571437</v>
      </c>
      <c r="Q525" s="21">
        <v>64.943820224719104</v>
      </c>
      <c r="R525" s="27">
        <v>68</v>
      </c>
      <c r="S525" s="26">
        <f t="shared" si="209"/>
        <v>0.9550561797752809</v>
      </c>
      <c r="T525" s="25">
        <f t="shared" si="195"/>
        <v>93.467094703049767</v>
      </c>
      <c r="U525" s="28">
        <f t="shared" si="196"/>
        <v>92.452627354904109</v>
      </c>
      <c r="V525" s="8">
        <v>5</v>
      </c>
      <c r="W525" s="8">
        <v>5</v>
      </c>
      <c r="X525" s="29">
        <v>100</v>
      </c>
      <c r="Y525" s="21">
        <v>98.148251748251752</v>
      </c>
      <c r="Z525" s="21">
        <v>108.80000000000001</v>
      </c>
      <c r="AA525" s="29">
        <f t="shared" si="197"/>
        <v>90.209790209790214</v>
      </c>
      <c r="AB525" s="30">
        <f t="shared" si="198"/>
        <v>95.104895104895107</v>
      </c>
      <c r="AC525" s="8">
        <v>0</v>
      </c>
      <c r="AD525" s="8">
        <v>5</v>
      </c>
      <c r="AE525" s="31">
        <f t="shared" si="199"/>
        <v>0</v>
      </c>
      <c r="AF525" s="8">
        <v>2</v>
      </c>
      <c r="AG525" s="8">
        <v>3</v>
      </c>
      <c r="AH525" s="31">
        <f>AF525*100/3</f>
        <v>66.666666666666671</v>
      </c>
      <c r="AI525" s="32">
        <v>12</v>
      </c>
      <c r="AJ525" s="32">
        <v>14</v>
      </c>
      <c r="AK525" s="31">
        <f t="shared" si="200"/>
        <v>85.714285714285708</v>
      </c>
      <c r="AL525" s="33">
        <f t="shared" si="201"/>
        <v>52.38095238095238</v>
      </c>
      <c r="AM525" s="21">
        <v>103.47412587412589</v>
      </c>
      <c r="AN525" s="21">
        <v>108.80000000000001</v>
      </c>
      <c r="AO525" s="34">
        <f t="shared" si="202"/>
        <v>95.104895104895107</v>
      </c>
      <c r="AP525" s="21">
        <v>104.99580419580421</v>
      </c>
      <c r="AQ525" s="21">
        <v>108.80000000000001</v>
      </c>
      <c r="AR525" s="34">
        <f t="shared" si="203"/>
        <v>96.503496503496507</v>
      </c>
      <c r="AS525" s="21">
        <v>84.453146853146862</v>
      </c>
      <c r="AT525" s="21">
        <v>84.453146853146862</v>
      </c>
      <c r="AU525" s="34">
        <f t="shared" si="207"/>
        <v>100</v>
      </c>
      <c r="AV525" s="35">
        <f t="shared" si="208"/>
        <v>96.643356643356654</v>
      </c>
      <c r="AW525" s="27">
        <v>103.47412587412589</v>
      </c>
      <c r="AX525" s="21">
        <v>108.80000000000001</v>
      </c>
      <c r="AY525" s="36">
        <f t="shared" si="188"/>
        <v>95.104895104895107</v>
      </c>
      <c r="AZ525" s="21">
        <v>101.19160839160841</v>
      </c>
      <c r="BA525" s="21">
        <v>108.80000000000001</v>
      </c>
      <c r="BB525" s="36">
        <f t="shared" si="204"/>
        <v>93.006993006993014</v>
      </c>
      <c r="BC525" s="21">
        <v>104.99580419580421</v>
      </c>
      <c r="BD525" s="21">
        <v>108.80000000000001</v>
      </c>
      <c r="BE525" s="36">
        <f t="shared" si="189"/>
        <v>96.503496503496507</v>
      </c>
      <c r="BF525" s="37">
        <f t="shared" si="205"/>
        <v>95.384615384615387</v>
      </c>
      <c r="BG525" s="6">
        <f t="shared" si="206"/>
        <v>86.393289373744736</v>
      </c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  <c r="DC525" s="3"/>
      <c r="DD525" s="3"/>
      <c r="DE525" s="3"/>
      <c r="DF525" s="3"/>
      <c r="DG525" s="3"/>
      <c r="DH525" s="3"/>
      <c r="DI525" s="3"/>
      <c r="DJ525" s="3"/>
      <c r="DK525" s="3"/>
      <c r="DL525" s="3"/>
      <c r="DM525" s="3"/>
      <c r="DN525" s="3"/>
      <c r="DO525" s="3"/>
      <c r="DP525" s="3"/>
      <c r="DQ525" s="3"/>
      <c r="DR525" s="3"/>
      <c r="DS525" s="3"/>
      <c r="DT525" s="3"/>
      <c r="DU525" s="3"/>
      <c r="DV525" s="3"/>
      <c r="DW525" s="3"/>
      <c r="DX525" s="3"/>
      <c r="DY525" s="3"/>
      <c r="DZ525" s="3"/>
      <c r="EA525" s="3"/>
      <c r="EB525" s="3"/>
      <c r="EC525" s="3"/>
      <c r="ED525" s="3"/>
      <c r="EE525" s="3"/>
      <c r="EF525" s="3"/>
      <c r="EG525" s="3"/>
      <c r="EH525" s="3"/>
      <c r="EI525" s="3"/>
      <c r="EJ525" s="3"/>
      <c r="EK525" s="3"/>
      <c r="EL525" s="3"/>
      <c r="EM525" s="3"/>
      <c r="EN525" s="3"/>
      <c r="EO525" s="3"/>
      <c r="EP525" s="3"/>
      <c r="EQ525" s="3"/>
      <c r="ER525" s="3"/>
      <c r="ES525" s="3"/>
      <c r="ET525" s="3"/>
      <c r="EU525" s="3"/>
      <c r="EV525" s="3"/>
      <c r="EW525" s="3"/>
      <c r="EX525" s="3"/>
      <c r="EY525" s="3"/>
      <c r="EZ525" s="3"/>
      <c r="FA525" s="3"/>
      <c r="FB525" s="3"/>
      <c r="FC525" s="3"/>
      <c r="FD525" s="3"/>
      <c r="FE525" s="3"/>
      <c r="FF525" s="3"/>
      <c r="FG525" s="3"/>
      <c r="FH525" s="3"/>
      <c r="FI525" s="3"/>
      <c r="FJ525" s="3"/>
      <c r="FK525" s="3"/>
      <c r="FL525" s="3"/>
      <c r="FM525" s="3"/>
      <c r="FN525" s="3"/>
      <c r="FO525" s="3"/>
      <c r="FP525" s="3"/>
      <c r="FQ525" s="3"/>
      <c r="FR525" s="3"/>
      <c r="FS525" s="3"/>
      <c r="FT525" s="3"/>
      <c r="FU525" s="3"/>
      <c r="FV525" s="3"/>
      <c r="FW525" s="3"/>
      <c r="FX525" s="3"/>
      <c r="FY525" s="3"/>
      <c r="FZ525" s="3"/>
      <c r="GA525" s="3"/>
      <c r="GB525" s="3"/>
      <c r="GC525" s="3"/>
      <c r="GD525" s="3"/>
      <c r="GE525" s="3"/>
      <c r="GF525" s="3"/>
      <c r="GG525" s="3"/>
      <c r="GH525" s="3"/>
      <c r="GI525" s="3"/>
      <c r="GJ525" s="3"/>
      <c r="GK525" s="3"/>
      <c r="GL525" s="3"/>
      <c r="GM525" s="3"/>
      <c r="GN525" s="3"/>
      <c r="GO525" s="3"/>
      <c r="GP525" s="3"/>
      <c r="GQ525" s="3"/>
      <c r="GR525" s="3"/>
      <c r="GS525" s="3"/>
      <c r="GT525" s="3"/>
      <c r="GU525" s="3"/>
      <c r="GV525" s="3"/>
      <c r="GW525" s="3"/>
      <c r="GX525" s="3"/>
      <c r="GY525" s="3"/>
      <c r="GZ525" s="3"/>
      <c r="HA525" s="3"/>
      <c r="HB525" s="3"/>
      <c r="HC525" s="3"/>
      <c r="HD525" s="3"/>
      <c r="HE525" s="3"/>
      <c r="HF525" s="3"/>
      <c r="HG525" s="3"/>
      <c r="HH525" s="3"/>
      <c r="HI525" s="3"/>
      <c r="HJ525" s="3"/>
      <c r="HK525" s="3"/>
      <c r="HL525" s="3"/>
      <c r="HM525" s="3"/>
      <c r="HN525" s="3"/>
      <c r="HO525" s="3"/>
      <c r="HP525" s="3"/>
      <c r="HQ525" s="3"/>
      <c r="HR525" s="3"/>
      <c r="HS525" s="3"/>
      <c r="HT525" s="3"/>
      <c r="HU525" s="3"/>
      <c r="HV525" s="3"/>
      <c r="HW525" s="3"/>
      <c r="HX525" s="3"/>
      <c r="HY525" s="3"/>
      <c r="HZ525" s="3"/>
      <c r="IA525" s="3"/>
      <c r="IB525" s="3"/>
      <c r="IC525" s="3"/>
      <c r="ID525" s="3"/>
      <c r="IE525" s="3"/>
      <c r="IF525" s="3"/>
      <c r="IG525" s="3"/>
      <c r="IH525" s="3"/>
      <c r="II525" s="3"/>
      <c r="IJ525" s="3"/>
      <c r="IK525" s="3"/>
    </row>
    <row r="526" spans="1:245" ht="15.75">
      <c r="A526" s="39"/>
      <c r="B526" s="4" t="s">
        <v>547</v>
      </c>
      <c r="C526" s="38">
        <v>194.8</v>
      </c>
      <c r="D526" s="39">
        <v>14</v>
      </c>
      <c r="E526" s="39">
        <v>14</v>
      </c>
      <c r="F526" s="40">
        <f t="shared" si="190"/>
        <v>1</v>
      </c>
      <c r="G526" s="39">
        <v>38</v>
      </c>
      <c r="H526" s="39">
        <v>38</v>
      </c>
      <c r="I526" s="41">
        <f t="shared" si="191"/>
        <v>1</v>
      </c>
      <c r="J526" s="24">
        <f t="shared" si="192"/>
        <v>100</v>
      </c>
      <c r="K526" s="39">
        <v>4</v>
      </c>
      <c r="L526" s="39">
        <v>4</v>
      </c>
      <c r="M526" s="25">
        <f t="shared" si="193"/>
        <v>100</v>
      </c>
      <c r="N526" s="38">
        <v>155.84</v>
      </c>
      <c r="O526" s="38">
        <v>158.83692307692309</v>
      </c>
      <c r="P526" s="42">
        <f t="shared" si="194"/>
        <v>0.98113207547169812</v>
      </c>
      <c r="Q526" s="38">
        <v>146.84923076923079</v>
      </c>
      <c r="R526" s="43">
        <v>152.84307692307695</v>
      </c>
      <c r="S526" s="42">
        <f t="shared" si="209"/>
        <v>0.96078431372549011</v>
      </c>
      <c r="T526" s="25">
        <f t="shared" si="195"/>
        <v>97.095819459859413</v>
      </c>
      <c r="U526" s="28">
        <f t="shared" si="196"/>
        <v>98.838327783943768</v>
      </c>
      <c r="V526" s="39">
        <v>5</v>
      </c>
      <c r="W526" s="39">
        <v>5</v>
      </c>
      <c r="X526" s="29">
        <v>100</v>
      </c>
      <c r="Y526" s="38">
        <v>182.81230769230768</v>
      </c>
      <c r="Z526" s="38">
        <v>194.8</v>
      </c>
      <c r="AA526" s="29">
        <f t="shared" si="197"/>
        <v>93.84615384615384</v>
      </c>
      <c r="AB526" s="30">
        <f t="shared" si="198"/>
        <v>96.92307692307692</v>
      </c>
      <c r="AC526" s="39">
        <v>0</v>
      </c>
      <c r="AD526" s="39">
        <v>5</v>
      </c>
      <c r="AE526" s="31">
        <f t="shared" si="199"/>
        <v>0</v>
      </c>
      <c r="AF526" s="39">
        <v>2</v>
      </c>
      <c r="AG526" s="39">
        <v>3</v>
      </c>
      <c r="AH526" s="31">
        <v>60</v>
      </c>
      <c r="AI526" s="44">
        <v>14</v>
      </c>
      <c r="AJ526" s="44">
        <v>17</v>
      </c>
      <c r="AK526" s="31">
        <f t="shared" si="200"/>
        <v>82.35294117647058</v>
      </c>
      <c r="AL526" s="33">
        <f t="shared" si="201"/>
        <v>48.705882352941174</v>
      </c>
      <c r="AM526" s="38">
        <v>190.80410256410258</v>
      </c>
      <c r="AN526" s="38">
        <v>194.8</v>
      </c>
      <c r="AO526" s="34">
        <f t="shared" si="202"/>
        <v>97.948717948717942</v>
      </c>
      <c r="AP526" s="38">
        <v>192.80205128205131</v>
      </c>
      <c r="AQ526" s="38">
        <v>194.8</v>
      </c>
      <c r="AR526" s="34">
        <f t="shared" si="203"/>
        <v>98.974358974358978</v>
      </c>
      <c r="AS526" s="38">
        <v>170.57616580310884</v>
      </c>
      <c r="AT526" s="38">
        <v>172.59481865284977</v>
      </c>
      <c r="AU526" s="34">
        <f t="shared" si="207"/>
        <v>98.830409356725141</v>
      </c>
      <c r="AV526" s="35">
        <f t="shared" si="208"/>
        <v>98.535312640575796</v>
      </c>
      <c r="AW526" s="43">
        <v>192.78134715025908</v>
      </c>
      <c r="AX526" s="38">
        <v>194.8</v>
      </c>
      <c r="AY526" s="36">
        <f t="shared" si="188"/>
        <v>98.963730569948183</v>
      </c>
      <c r="AZ526" s="38">
        <v>193.79067357512955</v>
      </c>
      <c r="BA526" s="38">
        <v>194.8</v>
      </c>
      <c r="BB526" s="36">
        <f t="shared" si="204"/>
        <v>99.481865284974091</v>
      </c>
      <c r="BC526" s="38">
        <v>193.79067357512955</v>
      </c>
      <c r="BD526" s="38">
        <v>194.8</v>
      </c>
      <c r="BE526" s="36">
        <f t="shared" si="189"/>
        <v>99.481865284974091</v>
      </c>
      <c r="BF526" s="37">
        <f t="shared" si="205"/>
        <v>99.326424870466326</v>
      </c>
      <c r="BG526" s="6">
        <f t="shared" si="206"/>
        <v>88.465804914200788</v>
      </c>
    </row>
    <row r="527" spans="1:245" s="45" customFormat="1" ht="15.75">
      <c r="A527" s="39"/>
      <c r="B527" s="4" t="s">
        <v>558</v>
      </c>
      <c r="C527" s="21">
        <v>546</v>
      </c>
      <c r="D527" s="8">
        <v>15</v>
      </c>
      <c r="E527" s="8">
        <v>20</v>
      </c>
      <c r="F527" s="22">
        <f t="shared" si="190"/>
        <v>0.75</v>
      </c>
      <c r="G527" s="8">
        <v>36</v>
      </c>
      <c r="H527" s="3">
        <v>38</v>
      </c>
      <c r="I527" s="23">
        <f t="shared" si="191"/>
        <v>0.94736842105263153</v>
      </c>
      <c r="J527" s="24">
        <f t="shared" si="192"/>
        <v>84.868421052631575</v>
      </c>
      <c r="K527" s="8">
        <v>4</v>
      </c>
      <c r="L527" s="8">
        <v>4</v>
      </c>
      <c r="M527" s="25">
        <f t="shared" si="193"/>
        <v>100</v>
      </c>
      <c r="N527" s="21">
        <v>540.63829787234044</v>
      </c>
      <c r="O527" s="21">
        <v>540.63829787234044</v>
      </c>
      <c r="P527" s="26">
        <f t="shared" si="194"/>
        <v>1</v>
      </c>
      <c r="Q527" s="21">
        <v>531.70212765957456</v>
      </c>
      <c r="R527" s="27">
        <v>531.70212765957456</v>
      </c>
      <c r="S527" s="26">
        <f t="shared" si="209"/>
        <v>1</v>
      </c>
      <c r="T527" s="25">
        <f t="shared" si="195"/>
        <v>100</v>
      </c>
      <c r="U527" s="28">
        <f t="shared" si="196"/>
        <v>95.46052631578948</v>
      </c>
      <c r="V527" s="8">
        <v>5</v>
      </c>
      <c r="W527" s="8">
        <v>5</v>
      </c>
      <c r="X527" s="29">
        <v>100</v>
      </c>
      <c r="Y527" s="21">
        <v>543.31914893617022</v>
      </c>
      <c r="Z527" s="21">
        <v>546</v>
      </c>
      <c r="AA527" s="29">
        <f t="shared" si="197"/>
        <v>99.50900163666121</v>
      </c>
      <c r="AB527" s="30">
        <f t="shared" si="198"/>
        <v>99.754500818330598</v>
      </c>
      <c r="AC527" s="8">
        <v>0</v>
      </c>
      <c r="AD527" s="8">
        <v>5</v>
      </c>
      <c r="AE527" s="31">
        <f t="shared" si="199"/>
        <v>0</v>
      </c>
      <c r="AF527" s="8">
        <v>0</v>
      </c>
      <c r="AG527" s="8">
        <v>3</v>
      </c>
      <c r="AH527" s="31">
        <v>60</v>
      </c>
      <c r="AI527" s="32">
        <v>23</v>
      </c>
      <c r="AJ527" s="32">
        <v>30</v>
      </c>
      <c r="AK527" s="31">
        <f t="shared" si="200"/>
        <v>76.666666666666671</v>
      </c>
      <c r="AL527" s="33">
        <f t="shared" si="201"/>
        <v>47</v>
      </c>
      <c r="AM527" s="21">
        <v>544.20983606557377</v>
      </c>
      <c r="AN527" s="21">
        <v>546</v>
      </c>
      <c r="AO527" s="34">
        <f t="shared" si="202"/>
        <v>99.672131147540995</v>
      </c>
      <c r="AP527" s="21">
        <v>545.10491803278694</v>
      </c>
      <c r="AQ527" s="21">
        <v>546</v>
      </c>
      <c r="AR527" s="34">
        <f t="shared" si="203"/>
        <v>99.836065573770512</v>
      </c>
      <c r="AS527" s="21">
        <v>545.10491803278694</v>
      </c>
      <c r="AT527" s="21">
        <v>545.10491803278694</v>
      </c>
      <c r="AU527" s="34">
        <f t="shared" si="207"/>
        <v>100</v>
      </c>
      <c r="AV527" s="35">
        <f t="shared" si="208"/>
        <v>99.803278688524614</v>
      </c>
      <c r="AW527" s="27">
        <v>545.10491803278694</v>
      </c>
      <c r="AX527" s="21">
        <v>546</v>
      </c>
      <c r="AY527" s="36">
        <f t="shared" si="188"/>
        <v>99.836065573770512</v>
      </c>
      <c r="AZ527" s="21">
        <v>546</v>
      </c>
      <c r="BA527" s="21">
        <v>546</v>
      </c>
      <c r="BB527" s="36">
        <f t="shared" si="204"/>
        <v>100</v>
      </c>
      <c r="BC527" s="21">
        <v>542.41379310344826</v>
      </c>
      <c r="BD527" s="21">
        <v>546</v>
      </c>
      <c r="BE527" s="36">
        <f t="shared" si="189"/>
        <v>99.343185550082097</v>
      </c>
      <c r="BF527" s="37">
        <f t="shared" si="205"/>
        <v>99.622412447172195</v>
      </c>
      <c r="BG527" s="6">
        <f t="shared" si="206"/>
        <v>88.328143653963394</v>
      </c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  <c r="DA527" s="3"/>
      <c r="DB527" s="3"/>
      <c r="DC527" s="3"/>
      <c r="DD527" s="3"/>
      <c r="DE527" s="3"/>
      <c r="DF527" s="3"/>
      <c r="DG527" s="3"/>
      <c r="DH527" s="3"/>
      <c r="DI527" s="3"/>
      <c r="DJ527" s="3"/>
      <c r="DK527" s="3"/>
      <c r="DL527" s="3"/>
      <c r="DM527" s="3"/>
      <c r="DN527" s="3"/>
      <c r="DO527" s="3"/>
      <c r="DP527" s="3"/>
      <c r="DQ527" s="3"/>
      <c r="DR527" s="3"/>
      <c r="DS527" s="3"/>
      <c r="DT527" s="3"/>
      <c r="DU527" s="3"/>
      <c r="DV527" s="3"/>
      <c r="DW527" s="3"/>
      <c r="DX527" s="3"/>
      <c r="DY527" s="3"/>
      <c r="DZ527" s="3"/>
      <c r="EA527" s="3"/>
      <c r="EB527" s="3"/>
      <c r="EC527" s="3"/>
      <c r="ED527" s="3"/>
      <c r="EE527" s="3"/>
      <c r="EF527" s="3"/>
      <c r="EG527" s="3"/>
      <c r="EH527" s="3"/>
      <c r="EI527" s="3"/>
      <c r="EJ527" s="3"/>
      <c r="EK527" s="3"/>
      <c r="EL527" s="3"/>
      <c r="EM527" s="3"/>
      <c r="EN527" s="3"/>
      <c r="EO527" s="3"/>
      <c r="EP527" s="3"/>
      <c r="EQ527" s="3"/>
      <c r="ER527" s="3"/>
      <c r="ES527" s="3"/>
      <c r="ET527" s="3"/>
      <c r="EU527" s="3"/>
      <c r="EV527" s="3"/>
      <c r="EW527" s="3"/>
      <c r="EX527" s="3"/>
      <c r="EY527" s="3"/>
      <c r="EZ527" s="3"/>
      <c r="FA527" s="3"/>
      <c r="FB527" s="3"/>
      <c r="FC527" s="3"/>
      <c r="FD527" s="3"/>
      <c r="FE527" s="3"/>
      <c r="FF527" s="3"/>
      <c r="FG527" s="3"/>
      <c r="FH527" s="3"/>
      <c r="FI527" s="3"/>
      <c r="FJ527" s="3"/>
      <c r="FK527" s="3"/>
      <c r="FL527" s="3"/>
      <c r="FM527" s="3"/>
      <c r="FN527" s="3"/>
      <c r="FO527" s="3"/>
      <c r="FP527" s="3"/>
      <c r="FQ527" s="3"/>
      <c r="FR527" s="3"/>
      <c r="FS527" s="3"/>
      <c r="FT527" s="3"/>
      <c r="FU527" s="3"/>
      <c r="FV527" s="3"/>
      <c r="FW527" s="3"/>
      <c r="FX527" s="3"/>
      <c r="FY527" s="3"/>
      <c r="FZ527" s="3"/>
      <c r="GA527" s="3"/>
      <c r="GB527" s="3"/>
      <c r="GC527" s="3"/>
      <c r="GD527" s="3"/>
      <c r="GE527" s="3"/>
      <c r="GF527" s="3"/>
      <c r="GG527" s="3"/>
      <c r="GH527" s="3"/>
      <c r="GI527" s="3"/>
      <c r="GJ527" s="3"/>
      <c r="GK527" s="3"/>
      <c r="GL527" s="3"/>
      <c r="GM527" s="3"/>
      <c r="GN527" s="3"/>
      <c r="GO527" s="3"/>
      <c r="GP527" s="3"/>
      <c r="GQ527" s="3"/>
      <c r="GR527" s="3"/>
      <c r="GS527" s="3"/>
      <c r="GT527" s="3"/>
      <c r="GU527" s="3"/>
      <c r="GV527" s="3"/>
      <c r="GW527" s="3"/>
      <c r="GX527" s="3"/>
      <c r="GY527" s="3"/>
      <c r="GZ527" s="3"/>
      <c r="HA527" s="3"/>
      <c r="HB527" s="3"/>
      <c r="HC527" s="3"/>
      <c r="HD527" s="3"/>
      <c r="HE527" s="3"/>
      <c r="HF527" s="3"/>
      <c r="HG527" s="3"/>
      <c r="HH527" s="3"/>
      <c r="HI527" s="3"/>
      <c r="HJ527" s="3"/>
      <c r="HK527" s="3"/>
      <c r="HL527" s="3"/>
      <c r="HM527" s="3"/>
      <c r="HN527" s="3"/>
      <c r="HO527" s="3"/>
      <c r="HP527" s="3"/>
      <c r="HQ527" s="3"/>
      <c r="HR527" s="3"/>
      <c r="HS527" s="3"/>
      <c r="HT527" s="3"/>
      <c r="HU527" s="3"/>
      <c r="HV527" s="3"/>
      <c r="HW527" s="3"/>
      <c r="HX527" s="3"/>
      <c r="HY527" s="3"/>
      <c r="HZ527" s="3"/>
      <c r="IA527" s="3"/>
      <c r="IB527" s="3"/>
      <c r="IC527" s="3"/>
      <c r="ID527" s="3"/>
      <c r="IE527" s="3"/>
      <c r="IF527" s="3"/>
      <c r="IG527" s="3"/>
      <c r="IH527" s="3"/>
      <c r="II527" s="3"/>
      <c r="IJ527" s="3"/>
      <c r="IK527" s="3"/>
    </row>
    <row r="528" spans="1:245" s="39" customFormat="1" ht="15.75">
      <c r="B528" s="4" t="s">
        <v>627</v>
      </c>
      <c r="C528" s="38">
        <v>168.4</v>
      </c>
      <c r="D528" s="39">
        <v>13</v>
      </c>
      <c r="E528" s="39">
        <v>13</v>
      </c>
      <c r="F528" s="40">
        <f t="shared" si="190"/>
        <v>1</v>
      </c>
      <c r="G528" s="39">
        <v>38</v>
      </c>
      <c r="H528" s="39">
        <v>38</v>
      </c>
      <c r="I528" s="41">
        <f t="shared" si="191"/>
        <v>1</v>
      </c>
      <c r="J528" s="24">
        <f t="shared" si="192"/>
        <v>100</v>
      </c>
      <c r="K528" s="39">
        <v>4</v>
      </c>
      <c r="L528" s="39">
        <v>4</v>
      </c>
      <c r="M528" s="25">
        <f t="shared" si="193"/>
        <v>100</v>
      </c>
      <c r="N528" s="38">
        <v>155.29101796407184</v>
      </c>
      <c r="O528" s="38">
        <v>158.31616766467067</v>
      </c>
      <c r="P528" s="42">
        <f t="shared" si="194"/>
        <v>0.98089171974522271</v>
      </c>
      <c r="Q528" s="38">
        <v>135.1233532934132</v>
      </c>
      <c r="R528" s="43">
        <v>137.14011976047905</v>
      </c>
      <c r="S528" s="42">
        <f t="shared" si="209"/>
        <v>0.98529411764705899</v>
      </c>
      <c r="T528" s="25">
        <f t="shared" si="195"/>
        <v>98.309291869614086</v>
      </c>
      <c r="U528" s="28">
        <f t="shared" si="196"/>
        <v>99.323716747845637</v>
      </c>
      <c r="V528" s="39">
        <v>5</v>
      </c>
      <c r="W528" s="39">
        <v>5</v>
      </c>
      <c r="X528" s="29">
        <v>100</v>
      </c>
      <c r="Y528" s="38">
        <v>160.33293413173652</v>
      </c>
      <c r="Z528" s="38">
        <v>168.4</v>
      </c>
      <c r="AA528" s="29">
        <f t="shared" si="197"/>
        <v>95.209580838323348</v>
      </c>
      <c r="AB528" s="30">
        <f t="shared" si="198"/>
        <v>97.604790419161674</v>
      </c>
      <c r="AC528" s="39">
        <v>0</v>
      </c>
      <c r="AD528" s="39">
        <v>5</v>
      </c>
      <c r="AE528" s="31">
        <f t="shared" si="199"/>
        <v>0</v>
      </c>
      <c r="AF528" s="39">
        <v>2</v>
      </c>
      <c r="AG528" s="39">
        <v>3</v>
      </c>
      <c r="AH528" s="31">
        <v>30</v>
      </c>
      <c r="AI528" s="44">
        <v>8</v>
      </c>
      <c r="AJ528" s="44">
        <v>10</v>
      </c>
      <c r="AK528" s="31">
        <f t="shared" si="200"/>
        <v>80</v>
      </c>
      <c r="AL528" s="33">
        <f t="shared" si="201"/>
        <v>36</v>
      </c>
      <c r="AM528" s="38">
        <v>163.35808383233532</v>
      </c>
      <c r="AN528" s="38">
        <v>168.4</v>
      </c>
      <c r="AO528" s="34">
        <f t="shared" si="202"/>
        <v>97.005988023952099</v>
      </c>
      <c r="AP528" s="38">
        <v>168.4</v>
      </c>
      <c r="AQ528" s="38">
        <v>168.4</v>
      </c>
      <c r="AR528" s="34">
        <f t="shared" si="203"/>
        <v>100</v>
      </c>
      <c r="AS528" s="38">
        <v>147.22395209580839</v>
      </c>
      <c r="AT528" s="38">
        <v>148.23233532934131</v>
      </c>
      <c r="AU528" s="34">
        <f t="shared" si="207"/>
        <v>99.319727891156475</v>
      </c>
      <c r="AV528" s="35">
        <f t="shared" si="208"/>
        <v>98.666340787812146</v>
      </c>
      <c r="AW528" s="43">
        <v>166.3710843373494</v>
      </c>
      <c r="AX528" s="38">
        <v>168.4</v>
      </c>
      <c r="AY528" s="36">
        <f t="shared" si="188"/>
        <v>98.795180722891558</v>
      </c>
      <c r="AZ528" s="38">
        <v>165.3566265060241</v>
      </c>
      <c r="BA528" s="38">
        <v>168.4</v>
      </c>
      <c r="BB528" s="36">
        <f t="shared" si="204"/>
        <v>98.192771084337352</v>
      </c>
      <c r="BC528" s="38">
        <v>168.4</v>
      </c>
      <c r="BD528" s="38">
        <v>168.4</v>
      </c>
      <c r="BE528" s="36">
        <f t="shared" si="189"/>
        <v>100</v>
      </c>
      <c r="BF528" s="37">
        <f t="shared" si="205"/>
        <v>99.277108433734938</v>
      </c>
      <c r="BG528" s="6">
        <f t="shared" si="206"/>
        <v>86.174391277710882</v>
      </c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  <c r="DC528" s="3"/>
      <c r="DD528" s="3"/>
      <c r="DE528" s="3"/>
      <c r="DF528" s="3"/>
      <c r="DG528" s="3"/>
      <c r="DH528" s="3"/>
      <c r="DI528" s="3"/>
      <c r="DJ528" s="3"/>
      <c r="DK528" s="3"/>
      <c r="DL528" s="3"/>
      <c r="DM528" s="3"/>
      <c r="DN528" s="3"/>
      <c r="DO528" s="3"/>
      <c r="DP528" s="3"/>
      <c r="DQ528" s="3"/>
      <c r="DR528" s="3"/>
      <c r="DS528" s="3"/>
      <c r="DT528" s="3"/>
      <c r="DU528" s="3"/>
      <c r="DV528" s="3"/>
      <c r="DW528" s="3"/>
      <c r="DX528" s="3"/>
      <c r="DY528" s="3"/>
      <c r="DZ528" s="3"/>
      <c r="EA528" s="3"/>
      <c r="EB528" s="3"/>
      <c r="EC528" s="3"/>
      <c r="ED528" s="3"/>
      <c r="EE528" s="3"/>
      <c r="EF528" s="3"/>
      <c r="EG528" s="3"/>
      <c r="EH528" s="3"/>
      <c r="EI528" s="3"/>
      <c r="EJ528" s="3"/>
      <c r="EK528" s="3"/>
      <c r="EL528" s="3"/>
      <c r="EM528" s="3"/>
      <c r="EN528" s="3"/>
      <c r="EO528" s="3"/>
      <c r="EP528" s="3"/>
      <c r="EQ528" s="3"/>
      <c r="ER528" s="3"/>
      <c r="ES528" s="3"/>
      <c r="ET528" s="3"/>
      <c r="EU528" s="3"/>
      <c r="EV528" s="3"/>
      <c r="EW528" s="3"/>
      <c r="EX528" s="3"/>
      <c r="EY528" s="3"/>
      <c r="EZ528" s="3"/>
      <c r="FA528" s="3"/>
      <c r="FB528" s="3"/>
      <c r="FC528" s="3"/>
      <c r="FD528" s="3"/>
      <c r="FE528" s="3"/>
      <c r="FF528" s="3"/>
      <c r="FG528" s="3"/>
      <c r="FH528" s="3"/>
      <c r="FI528" s="3"/>
      <c r="FJ528" s="3"/>
      <c r="FK528" s="3"/>
      <c r="FL528" s="3"/>
      <c r="FM528" s="3"/>
      <c r="FN528" s="3"/>
      <c r="FO528" s="3"/>
      <c r="FP528" s="3"/>
      <c r="FQ528" s="3"/>
      <c r="FR528" s="3"/>
      <c r="FS528" s="3"/>
      <c r="FT528" s="3"/>
      <c r="FU528" s="3"/>
      <c r="FV528" s="3"/>
      <c r="FW528" s="3"/>
      <c r="FX528" s="3"/>
      <c r="FY528" s="3"/>
      <c r="FZ528" s="3"/>
      <c r="GA528" s="3"/>
      <c r="GB528" s="3"/>
      <c r="GC528" s="3"/>
      <c r="GD528" s="3"/>
      <c r="GE528" s="3"/>
      <c r="GF528" s="3"/>
      <c r="GG528" s="3"/>
      <c r="GH528" s="3"/>
      <c r="GI528" s="3"/>
      <c r="GJ528" s="3"/>
      <c r="GK528" s="3"/>
      <c r="GL528" s="3"/>
      <c r="GM528" s="3"/>
      <c r="GN528" s="3"/>
      <c r="GO528" s="3"/>
      <c r="GP528" s="3"/>
      <c r="GQ528" s="3"/>
      <c r="GR528" s="3"/>
      <c r="GS528" s="3"/>
      <c r="GT528" s="3"/>
      <c r="GU528" s="3"/>
      <c r="GV528" s="3"/>
      <c r="GW528" s="3"/>
      <c r="GX528" s="3"/>
      <c r="GY528" s="3"/>
      <c r="GZ528" s="3"/>
      <c r="HA528" s="3"/>
      <c r="HB528" s="3"/>
      <c r="HC528" s="3"/>
      <c r="HD528" s="3"/>
      <c r="HE528" s="3"/>
      <c r="HF528" s="3"/>
      <c r="HG528" s="3"/>
      <c r="HH528" s="3"/>
      <c r="HI528" s="3"/>
      <c r="HJ528" s="3"/>
      <c r="HK528" s="3"/>
      <c r="HL528" s="3"/>
      <c r="HM528" s="3"/>
      <c r="HN528" s="3"/>
      <c r="HO528" s="3"/>
      <c r="HP528" s="3"/>
      <c r="HQ528" s="3"/>
      <c r="HR528" s="3"/>
      <c r="HS528" s="3"/>
      <c r="HT528" s="3"/>
      <c r="HU528" s="3"/>
      <c r="HV528" s="3"/>
      <c r="HW528" s="3"/>
      <c r="HX528" s="3"/>
      <c r="HY528" s="3"/>
      <c r="HZ528" s="3"/>
      <c r="IA528" s="3"/>
      <c r="IB528" s="3"/>
      <c r="IC528" s="3"/>
      <c r="ID528" s="3"/>
      <c r="IE528" s="3"/>
      <c r="IF528" s="3"/>
      <c r="IG528" s="3"/>
      <c r="IH528" s="3"/>
      <c r="II528" s="3"/>
      <c r="IJ528" s="3"/>
      <c r="IK528" s="3"/>
    </row>
    <row r="529" spans="1:245" s="39" customFormat="1" ht="15.75">
      <c r="B529" s="4" t="s">
        <v>628</v>
      </c>
      <c r="C529" s="38">
        <v>51.2</v>
      </c>
      <c r="D529" s="39">
        <v>20</v>
      </c>
      <c r="E529" s="39">
        <v>20</v>
      </c>
      <c r="F529" s="40">
        <f t="shared" si="190"/>
        <v>1</v>
      </c>
      <c r="G529" s="39">
        <v>38</v>
      </c>
      <c r="H529" s="39">
        <v>38</v>
      </c>
      <c r="I529" s="41">
        <f t="shared" si="191"/>
        <v>1</v>
      </c>
      <c r="J529" s="24">
        <f t="shared" si="192"/>
        <v>100</v>
      </c>
      <c r="K529" s="39">
        <v>4</v>
      </c>
      <c r="L529" s="39">
        <v>4</v>
      </c>
      <c r="M529" s="25">
        <f t="shared" si="193"/>
        <v>100</v>
      </c>
      <c r="N529" s="38">
        <v>43.49247311827957</v>
      </c>
      <c r="O529" s="38">
        <v>46.795698924731184</v>
      </c>
      <c r="P529" s="42">
        <f t="shared" si="194"/>
        <v>0.92941176470588238</v>
      </c>
      <c r="Q529" s="38">
        <v>37.436559139784947</v>
      </c>
      <c r="R529" s="43">
        <v>40.189247311827963</v>
      </c>
      <c r="S529" s="42">
        <f t="shared" si="209"/>
        <v>0.93150684931506844</v>
      </c>
      <c r="T529" s="25">
        <f t="shared" si="195"/>
        <v>93.045930701047538</v>
      </c>
      <c r="U529" s="28">
        <f t="shared" si="196"/>
        <v>97.218372280419018</v>
      </c>
      <c r="V529" s="39">
        <v>5</v>
      </c>
      <c r="W529" s="39">
        <v>5</v>
      </c>
      <c r="X529" s="29">
        <v>100</v>
      </c>
      <c r="Y529" s="38">
        <v>47.346236559139783</v>
      </c>
      <c r="Z529" s="38">
        <v>51.2</v>
      </c>
      <c r="AA529" s="29">
        <f t="shared" si="197"/>
        <v>92.473118279569889</v>
      </c>
      <c r="AB529" s="30">
        <f t="shared" si="198"/>
        <v>96.236559139784944</v>
      </c>
      <c r="AC529" s="39">
        <v>1</v>
      </c>
      <c r="AD529" s="39">
        <v>5</v>
      </c>
      <c r="AE529" s="31">
        <f t="shared" si="199"/>
        <v>20</v>
      </c>
      <c r="AF529" s="39">
        <v>3</v>
      </c>
      <c r="AG529" s="39">
        <v>3</v>
      </c>
      <c r="AH529" s="31">
        <v>30</v>
      </c>
      <c r="AI529" s="44">
        <v>3</v>
      </c>
      <c r="AJ529" s="44">
        <v>3</v>
      </c>
      <c r="AK529" s="31">
        <f t="shared" si="200"/>
        <v>100</v>
      </c>
      <c r="AL529" s="33">
        <f t="shared" si="201"/>
        <v>48</v>
      </c>
      <c r="AM529" s="38">
        <v>48.997849462365593</v>
      </c>
      <c r="AN529" s="38">
        <v>51.2</v>
      </c>
      <c r="AO529" s="34">
        <f t="shared" si="202"/>
        <v>95.6989247311828</v>
      </c>
      <c r="AP529" s="38">
        <v>48.997849462365593</v>
      </c>
      <c r="AQ529" s="38">
        <v>51.2</v>
      </c>
      <c r="AR529" s="34">
        <f t="shared" si="203"/>
        <v>95.6989247311828</v>
      </c>
      <c r="AS529" s="38">
        <v>46.245161290322578</v>
      </c>
      <c r="AT529" s="38">
        <v>47.896774193548389</v>
      </c>
      <c r="AU529" s="34">
        <f t="shared" si="207"/>
        <v>96.551724137931032</v>
      </c>
      <c r="AV529" s="35">
        <f t="shared" si="208"/>
        <v>95.869484612532446</v>
      </c>
      <c r="AW529" s="43">
        <v>48.447311827956995</v>
      </c>
      <c r="AX529" s="38">
        <v>51.2</v>
      </c>
      <c r="AY529" s="36">
        <f t="shared" si="188"/>
        <v>94.623655913978496</v>
      </c>
      <c r="AZ529" s="38">
        <v>48.447311827956995</v>
      </c>
      <c r="BA529" s="38">
        <v>51.2</v>
      </c>
      <c r="BB529" s="36">
        <f t="shared" si="204"/>
        <v>94.623655913978496</v>
      </c>
      <c r="BC529" s="38">
        <v>49.548387096774199</v>
      </c>
      <c r="BD529" s="38">
        <v>51.2</v>
      </c>
      <c r="BE529" s="36">
        <f t="shared" si="189"/>
        <v>96.774193548387103</v>
      </c>
      <c r="BF529" s="37">
        <f t="shared" si="205"/>
        <v>95.6989247311828</v>
      </c>
      <c r="BG529" s="6">
        <f t="shared" si="206"/>
        <v>86.60466815278383</v>
      </c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  <c r="DD529" s="3"/>
      <c r="DE529" s="3"/>
      <c r="DF529" s="3"/>
      <c r="DG529" s="3"/>
      <c r="DH529" s="3"/>
      <c r="DI529" s="3"/>
      <c r="DJ529" s="3"/>
      <c r="DK529" s="3"/>
      <c r="DL529" s="3"/>
      <c r="DM529" s="3"/>
      <c r="DN529" s="3"/>
      <c r="DO529" s="3"/>
      <c r="DP529" s="3"/>
      <c r="DQ529" s="3"/>
      <c r="DR529" s="3"/>
      <c r="DS529" s="3"/>
      <c r="DT529" s="3"/>
      <c r="DU529" s="3"/>
      <c r="DV529" s="3"/>
      <c r="DW529" s="3"/>
      <c r="DX529" s="3"/>
      <c r="DY529" s="3"/>
      <c r="DZ529" s="3"/>
      <c r="EA529" s="3"/>
      <c r="EB529" s="3"/>
      <c r="EC529" s="3"/>
      <c r="ED529" s="3"/>
      <c r="EE529" s="3"/>
      <c r="EF529" s="3"/>
      <c r="EG529" s="3"/>
      <c r="EH529" s="3"/>
      <c r="EI529" s="3"/>
      <c r="EJ529" s="3"/>
      <c r="EK529" s="3"/>
      <c r="EL529" s="3"/>
      <c r="EM529" s="3"/>
      <c r="EN529" s="3"/>
      <c r="EO529" s="3"/>
      <c r="EP529" s="3"/>
      <c r="EQ529" s="3"/>
      <c r="ER529" s="3"/>
      <c r="ES529" s="3"/>
      <c r="ET529" s="3"/>
      <c r="EU529" s="3"/>
      <c r="EV529" s="3"/>
      <c r="EW529" s="3"/>
      <c r="EX529" s="3"/>
      <c r="EY529" s="3"/>
      <c r="EZ529" s="3"/>
      <c r="FA529" s="3"/>
      <c r="FB529" s="3"/>
      <c r="FC529" s="3"/>
      <c r="FD529" s="3"/>
      <c r="FE529" s="3"/>
      <c r="FF529" s="3"/>
      <c r="FG529" s="3"/>
      <c r="FH529" s="3"/>
      <c r="FI529" s="3"/>
      <c r="FJ529" s="3"/>
      <c r="FK529" s="3"/>
      <c r="FL529" s="3"/>
      <c r="FM529" s="3"/>
      <c r="FN529" s="3"/>
      <c r="FO529" s="3"/>
      <c r="FP529" s="3"/>
      <c r="FQ529" s="3"/>
      <c r="FR529" s="3"/>
      <c r="FS529" s="3"/>
      <c r="FT529" s="3"/>
      <c r="FU529" s="3"/>
      <c r="FV529" s="3"/>
      <c r="FW529" s="3"/>
      <c r="FX529" s="3"/>
      <c r="FY529" s="3"/>
      <c r="FZ529" s="3"/>
      <c r="GA529" s="3"/>
      <c r="GB529" s="3"/>
      <c r="GC529" s="3"/>
      <c r="GD529" s="3"/>
      <c r="GE529" s="3"/>
      <c r="GF529" s="3"/>
      <c r="GG529" s="3"/>
      <c r="GH529" s="3"/>
      <c r="GI529" s="3"/>
      <c r="GJ529" s="3"/>
      <c r="GK529" s="3"/>
      <c r="GL529" s="3"/>
      <c r="GM529" s="3"/>
      <c r="GN529" s="3"/>
      <c r="GO529" s="3"/>
      <c r="GP529" s="3"/>
      <c r="GQ529" s="3"/>
      <c r="GR529" s="3"/>
      <c r="GS529" s="3"/>
      <c r="GT529" s="3"/>
      <c r="GU529" s="3"/>
      <c r="GV529" s="3"/>
      <c r="GW529" s="3"/>
      <c r="GX529" s="3"/>
      <c r="GY529" s="3"/>
      <c r="GZ529" s="3"/>
      <c r="HA529" s="3"/>
      <c r="HB529" s="3"/>
      <c r="HC529" s="3"/>
      <c r="HD529" s="3"/>
      <c r="HE529" s="3"/>
      <c r="HF529" s="3"/>
      <c r="HG529" s="3"/>
      <c r="HH529" s="3"/>
      <c r="HI529" s="3"/>
      <c r="HJ529" s="3"/>
      <c r="HK529" s="3"/>
      <c r="HL529" s="3"/>
      <c r="HM529" s="3"/>
      <c r="HN529" s="3"/>
      <c r="HO529" s="3"/>
      <c r="HP529" s="3"/>
      <c r="HQ529" s="3"/>
      <c r="HR529" s="3"/>
      <c r="HS529" s="3"/>
      <c r="HT529" s="3"/>
      <c r="HU529" s="3"/>
      <c r="HV529" s="3"/>
      <c r="HW529" s="3"/>
      <c r="HX529" s="3"/>
      <c r="HY529" s="3"/>
      <c r="HZ529" s="3"/>
      <c r="IA529" s="3"/>
      <c r="IB529" s="3"/>
      <c r="IC529" s="3"/>
      <c r="ID529" s="3"/>
      <c r="IE529" s="3"/>
      <c r="IF529" s="3"/>
      <c r="IG529" s="3"/>
      <c r="IH529" s="3"/>
      <c r="II529" s="3"/>
      <c r="IJ529" s="3"/>
      <c r="IK529" s="3"/>
    </row>
    <row r="530" spans="1:245" ht="15.75">
      <c r="A530" s="39"/>
      <c r="B530" s="4" t="s">
        <v>542</v>
      </c>
      <c r="C530" s="21">
        <v>185.20000000000002</v>
      </c>
      <c r="D530" s="8">
        <v>17.5</v>
      </c>
      <c r="E530" s="8">
        <v>23</v>
      </c>
      <c r="F530" s="22">
        <f t="shared" si="190"/>
        <v>0.76086956521739135</v>
      </c>
      <c r="G530" s="8">
        <v>38</v>
      </c>
      <c r="H530" s="3">
        <v>38</v>
      </c>
      <c r="I530" s="23">
        <f t="shared" si="191"/>
        <v>1</v>
      </c>
      <c r="J530" s="24">
        <f t="shared" si="192"/>
        <v>88.043478260869563</v>
      </c>
      <c r="K530" s="8">
        <v>4</v>
      </c>
      <c r="L530" s="8">
        <v>4</v>
      </c>
      <c r="M530" s="25">
        <f t="shared" si="193"/>
        <v>100</v>
      </c>
      <c r="N530" s="21">
        <v>170.18378378378381</v>
      </c>
      <c r="O530" s="21">
        <v>171.18486486486489</v>
      </c>
      <c r="P530" s="26">
        <f t="shared" si="194"/>
        <v>0.99415204678362568</v>
      </c>
      <c r="Q530" s="21">
        <v>164.15331930733126</v>
      </c>
      <c r="R530" s="27">
        <v>168.18162162162162</v>
      </c>
      <c r="S530" s="26">
        <f t="shared" si="209"/>
        <v>0.97604790419161669</v>
      </c>
      <c r="T530" s="25">
        <f t="shared" si="195"/>
        <v>98.509997548762115</v>
      </c>
      <c r="U530" s="28">
        <f t="shared" si="196"/>
        <v>95.817042497765726</v>
      </c>
      <c r="V530" s="8">
        <v>5</v>
      </c>
      <c r="W530" s="8">
        <v>5</v>
      </c>
      <c r="X530" s="29">
        <v>100</v>
      </c>
      <c r="Y530" s="21">
        <v>182.1804347826087</v>
      </c>
      <c r="Z530" s="21">
        <v>185.20000000000002</v>
      </c>
      <c r="AA530" s="29">
        <f t="shared" si="197"/>
        <v>98.369565217391298</v>
      </c>
      <c r="AB530" s="30">
        <f t="shared" si="198"/>
        <v>99.184782608695656</v>
      </c>
      <c r="AC530" s="8">
        <v>2</v>
      </c>
      <c r="AD530" s="8">
        <v>5</v>
      </c>
      <c r="AE530" s="31">
        <f t="shared" si="199"/>
        <v>40</v>
      </c>
      <c r="AF530" s="8">
        <v>3</v>
      </c>
      <c r="AG530" s="8">
        <v>3</v>
      </c>
      <c r="AH530" s="31">
        <v>60</v>
      </c>
      <c r="AI530" s="32">
        <v>11</v>
      </c>
      <c r="AJ530" s="32">
        <v>11</v>
      </c>
      <c r="AK530" s="31">
        <f t="shared" si="200"/>
        <v>100</v>
      </c>
      <c r="AL530" s="33">
        <f t="shared" si="201"/>
        <v>66</v>
      </c>
      <c r="AM530" s="21">
        <v>184.19347826086957</v>
      </c>
      <c r="AN530" s="21">
        <v>185.20000000000002</v>
      </c>
      <c r="AO530" s="34">
        <f t="shared" si="202"/>
        <v>99.456521739130437</v>
      </c>
      <c r="AP530" s="21">
        <v>184.19347826086957</v>
      </c>
      <c r="AQ530" s="21">
        <v>185.20000000000002</v>
      </c>
      <c r="AR530" s="34">
        <f t="shared" si="203"/>
        <v>99.456521739130437</v>
      </c>
      <c r="AS530" s="21">
        <v>170.10217391304349</v>
      </c>
      <c r="AT530" s="21">
        <v>171.10869565217394</v>
      </c>
      <c r="AU530" s="34">
        <f t="shared" si="207"/>
        <v>99.411764705882348</v>
      </c>
      <c r="AV530" s="35">
        <f t="shared" si="208"/>
        <v>99.447570332480836</v>
      </c>
      <c r="AW530" s="27">
        <v>184.19347826086957</v>
      </c>
      <c r="AX530" s="21">
        <v>185.20000000000002</v>
      </c>
      <c r="AY530" s="36">
        <f t="shared" si="188"/>
        <v>99.456521739130437</v>
      </c>
      <c r="AZ530" s="21">
        <v>183.18695652173915</v>
      </c>
      <c r="BA530" s="21">
        <v>185.20000000000002</v>
      </c>
      <c r="BB530" s="36">
        <f t="shared" si="204"/>
        <v>98.91304347826086</v>
      </c>
      <c r="BC530" s="21">
        <v>183.18695652173915</v>
      </c>
      <c r="BD530" s="21">
        <v>185.20000000000002</v>
      </c>
      <c r="BE530" s="36">
        <f t="shared" si="189"/>
        <v>98.91304347826086</v>
      </c>
      <c r="BF530" s="37">
        <f t="shared" si="205"/>
        <v>99.076086956521721</v>
      </c>
      <c r="BG530" s="6">
        <f t="shared" si="206"/>
        <v>91.905096479092805</v>
      </c>
    </row>
    <row r="531" spans="1:245" s="39" customFormat="1" ht="15.75">
      <c r="B531" s="4" t="s">
        <v>602</v>
      </c>
      <c r="C531" s="21">
        <v>28.400000000000002</v>
      </c>
      <c r="D531" s="8">
        <v>20</v>
      </c>
      <c r="E531" s="8">
        <v>20</v>
      </c>
      <c r="F531" s="22">
        <f t="shared" si="190"/>
        <v>1</v>
      </c>
      <c r="G531" s="8">
        <v>38</v>
      </c>
      <c r="H531" s="3">
        <v>38</v>
      </c>
      <c r="I531" s="23">
        <f t="shared" si="191"/>
        <v>1</v>
      </c>
      <c r="J531" s="24">
        <f t="shared" si="192"/>
        <v>100</v>
      </c>
      <c r="K531" s="8">
        <v>4</v>
      </c>
      <c r="L531" s="8">
        <v>4</v>
      </c>
      <c r="M531" s="25">
        <f t="shared" si="193"/>
        <v>100</v>
      </c>
      <c r="N531" s="21">
        <v>25</v>
      </c>
      <c r="O531" s="21">
        <v>25</v>
      </c>
      <c r="P531" s="26">
        <f t="shared" si="194"/>
        <v>1</v>
      </c>
      <c r="Q531" s="21">
        <v>17</v>
      </c>
      <c r="R531" s="27">
        <v>17</v>
      </c>
      <c r="S531" s="26">
        <f t="shared" si="209"/>
        <v>1</v>
      </c>
      <c r="T531" s="25">
        <f t="shared" si="195"/>
        <v>100</v>
      </c>
      <c r="U531" s="28">
        <f t="shared" si="196"/>
        <v>100</v>
      </c>
      <c r="V531" s="8">
        <v>5</v>
      </c>
      <c r="W531" s="8">
        <v>5</v>
      </c>
      <c r="X531" s="29">
        <v>100</v>
      </c>
      <c r="Y531" s="21">
        <v>23.666666666666668</v>
      </c>
      <c r="Z531" s="21">
        <v>24</v>
      </c>
      <c r="AA531" s="29">
        <f t="shared" si="197"/>
        <v>98.611111111111114</v>
      </c>
      <c r="AB531" s="30">
        <f t="shared" si="198"/>
        <v>99.305555555555557</v>
      </c>
      <c r="AC531" s="8">
        <v>0</v>
      </c>
      <c r="AD531" s="8">
        <v>5</v>
      </c>
      <c r="AE531" s="31">
        <f t="shared" si="199"/>
        <v>0</v>
      </c>
      <c r="AF531" s="8">
        <v>2</v>
      </c>
      <c r="AG531" s="8">
        <v>3</v>
      </c>
      <c r="AH531" s="31">
        <f>AF531*100/3</f>
        <v>66.666666666666671</v>
      </c>
      <c r="AI531" s="32">
        <v>1</v>
      </c>
      <c r="AJ531" s="32">
        <v>1</v>
      </c>
      <c r="AK531" s="31">
        <f t="shared" si="200"/>
        <v>100</v>
      </c>
      <c r="AL531" s="33">
        <f t="shared" si="201"/>
        <v>56.666666666666671</v>
      </c>
      <c r="AM531" s="21">
        <v>27.926666666666666</v>
      </c>
      <c r="AN531" s="21">
        <v>28.400000000000002</v>
      </c>
      <c r="AO531" s="34">
        <f t="shared" si="202"/>
        <v>98.333333333333329</v>
      </c>
      <c r="AP531" s="21">
        <v>27.926666666666666</v>
      </c>
      <c r="AQ531" s="21">
        <v>28.400000000000002</v>
      </c>
      <c r="AR531" s="34">
        <f t="shared" si="203"/>
        <v>98.333333333333329</v>
      </c>
      <c r="AS531" s="21">
        <v>20.826666666666672</v>
      </c>
      <c r="AT531" s="21">
        <v>21.773333333333337</v>
      </c>
      <c r="AU531" s="34">
        <f t="shared" si="207"/>
        <v>95.652173913043484</v>
      </c>
      <c r="AV531" s="35">
        <f t="shared" si="208"/>
        <v>97.797101449275374</v>
      </c>
      <c r="AW531" s="27">
        <v>27.453333333333337</v>
      </c>
      <c r="AX531" s="21">
        <v>28.400000000000002</v>
      </c>
      <c r="AY531" s="36">
        <f t="shared" si="188"/>
        <v>96.666666666666671</v>
      </c>
      <c r="AZ531" s="21">
        <v>26.033333333333339</v>
      </c>
      <c r="BA531" s="21">
        <v>28.400000000000002</v>
      </c>
      <c r="BB531" s="36">
        <f t="shared" si="204"/>
        <v>91.666666666666671</v>
      </c>
      <c r="BC531" s="21">
        <v>27.453333333333337</v>
      </c>
      <c r="BD531" s="21">
        <v>28.400000000000002</v>
      </c>
      <c r="BE531" s="36">
        <f t="shared" si="189"/>
        <v>96.666666666666671</v>
      </c>
      <c r="BF531" s="37">
        <f t="shared" si="205"/>
        <v>95.666666666666671</v>
      </c>
      <c r="BG531" s="6">
        <f t="shared" si="206"/>
        <v>89.887198067632852</v>
      </c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  <c r="DD531" s="3"/>
      <c r="DE531" s="3"/>
      <c r="DF531" s="3"/>
      <c r="DG531" s="3"/>
      <c r="DH531" s="3"/>
      <c r="DI531" s="3"/>
      <c r="DJ531" s="3"/>
      <c r="DK531" s="3"/>
      <c r="DL531" s="3"/>
      <c r="DM531" s="3"/>
      <c r="DN531" s="3"/>
      <c r="DO531" s="3"/>
      <c r="DP531" s="3"/>
      <c r="DQ531" s="3"/>
      <c r="DR531" s="3"/>
      <c r="DS531" s="3"/>
      <c r="DT531" s="3"/>
      <c r="DU531" s="3"/>
      <c r="DV531" s="3"/>
      <c r="DW531" s="3"/>
      <c r="DX531" s="3"/>
      <c r="DY531" s="3"/>
      <c r="DZ531" s="3"/>
      <c r="EA531" s="3"/>
      <c r="EB531" s="3"/>
      <c r="EC531" s="3"/>
      <c r="ED531" s="3"/>
      <c r="EE531" s="3"/>
      <c r="EF531" s="3"/>
      <c r="EG531" s="3"/>
      <c r="EH531" s="3"/>
      <c r="EI531" s="3"/>
      <c r="EJ531" s="3"/>
      <c r="EK531" s="3"/>
      <c r="EL531" s="3"/>
      <c r="EM531" s="3"/>
      <c r="EN531" s="3"/>
      <c r="EO531" s="3"/>
      <c r="EP531" s="3"/>
      <c r="EQ531" s="3"/>
      <c r="ER531" s="3"/>
      <c r="ES531" s="3"/>
      <c r="ET531" s="3"/>
      <c r="EU531" s="3"/>
      <c r="EV531" s="3"/>
      <c r="EW531" s="3"/>
      <c r="EX531" s="3"/>
      <c r="EY531" s="3"/>
      <c r="EZ531" s="3"/>
      <c r="FA531" s="3"/>
      <c r="FB531" s="3"/>
      <c r="FC531" s="3"/>
      <c r="FD531" s="3"/>
      <c r="FE531" s="3"/>
      <c r="FF531" s="3"/>
      <c r="FG531" s="3"/>
      <c r="FH531" s="3"/>
      <c r="FI531" s="3"/>
      <c r="FJ531" s="3"/>
      <c r="FK531" s="3"/>
      <c r="FL531" s="3"/>
      <c r="FM531" s="3"/>
      <c r="FN531" s="3"/>
      <c r="FO531" s="3"/>
      <c r="FP531" s="3"/>
      <c r="FQ531" s="3"/>
      <c r="FR531" s="3"/>
      <c r="FS531" s="3"/>
      <c r="FT531" s="3"/>
      <c r="FU531" s="3"/>
      <c r="FV531" s="3"/>
      <c r="FW531" s="3"/>
      <c r="FX531" s="3"/>
      <c r="FY531" s="3"/>
      <c r="FZ531" s="3"/>
      <c r="GA531" s="3"/>
      <c r="GB531" s="3"/>
      <c r="GC531" s="3"/>
      <c r="GD531" s="3"/>
      <c r="GE531" s="3"/>
      <c r="GF531" s="3"/>
      <c r="GG531" s="3"/>
      <c r="GH531" s="3"/>
      <c r="GI531" s="3"/>
      <c r="GJ531" s="3"/>
      <c r="GK531" s="3"/>
      <c r="GL531" s="3"/>
      <c r="GM531" s="3"/>
      <c r="GN531" s="3"/>
      <c r="GO531" s="3"/>
      <c r="GP531" s="3"/>
      <c r="GQ531" s="3"/>
      <c r="GR531" s="3"/>
      <c r="GS531" s="3"/>
      <c r="GT531" s="3"/>
      <c r="GU531" s="3"/>
      <c r="GV531" s="3"/>
      <c r="GW531" s="3"/>
      <c r="GX531" s="3"/>
      <c r="GY531" s="3"/>
      <c r="GZ531" s="3"/>
      <c r="HA531" s="3"/>
      <c r="HB531" s="3"/>
      <c r="HC531" s="3"/>
      <c r="HD531" s="3"/>
      <c r="HE531" s="3"/>
      <c r="HF531" s="3"/>
      <c r="HG531" s="3"/>
      <c r="HH531" s="3"/>
      <c r="HI531" s="3"/>
      <c r="HJ531" s="3"/>
      <c r="HK531" s="3"/>
      <c r="HL531" s="3"/>
      <c r="HM531" s="3"/>
      <c r="HN531" s="3"/>
      <c r="HO531" s="3"/>
      <c r="HP531" s="3"/>
      <c r="HQ531" s="3"/>
      <c r="HR531" s="3"/>
      <c r="HS531" s="3"/>
      <c r="HT531" s="3"/>
      <c r="HU531" s="3"/>
      <c r="HV531" s="3"/>
      <c r="HW531" s="3"/>
      <c r="HX531" s="3"/>
      <c r="HY531" s="3"/>
      <c r="HZ531" s="3"/>
      <c r="IA531" s="3"/>
      <c r="IB531" s="3"/>
      <c r="IC531" s="3"/>
      <c r="ID531" s="3"/>
      <c r="IE531" s="3"/>
      <c r="IF531" s="3"/>
      <c r="IG531" s="3"/>
      <c r="IH531" s="3"/>
      <c r="II531" s="3"/>
      <c r="IJ531" s="3"/>
      <c r="IK531" s="3"/>
    </row>
    <row r="532" spans="1:245" ht="15.75">
      <c r="A532" s="39"/>
      <c r="B532" s="4" t="s">
        <v>600</v>
      </c>
      <c r="C532" s="21">
        <v>14.8</v>
      </c>
      <c r="D532" s="8">
        <v>20</v>
      </c>
      <c r="E532" s="8">
        <v>20</v>
      </c>
      <c r="F532" s="22">
        <f t="shared" si="190"/>
        <v>1</v>
      </c>
      <c r="G532" s="8">
        <v>38</v>
      </c>
      <c r="H532" s="3">
        <v>38</v>
      </c>
      <c r="I532" s="23">
        <f t="shared" si="191"/>
        <v>1</v>
      </c>
      <c r="J532" s="24">
        <f t="shared" si="192"/>
        <v>100</v>
      </c>
      <c r="K532" s="8">
        <v>4</v>
      </c>
      <c r="L532" s="8">
        <v>4</v>
      </c>
      <c r="M532" s="25">
        <f t="shared" si="193"/>
        <v>100</v>
      </c>
      <c r="N532" s="21">
        <v>14.8</v>
      </c>
      <c r="O532" s="21">
        <v>14.8</v>
      </c>
      <c r="P532" s="26">
        <f t="shared" si="194"/>
        <v>1</v>
      </c>
      <c r="Q532" s="21">
        <v>14.8</v>
      </c>
      <c r="R532" s="27">
        <v>14.8</v>
      </c>
      <c r="S532" s="26">
        <f t="shared" si="209"/>
        <v>1</v>
      </c>
      <c r="T532" s="25">
        <f t="shared" si="195"/>
        <v>100</v>
      </c>
      <c r="U532" s="28">
        <f t="shared" si="196"/>
        <v>100</v>
      </c>
      <c r="V532" s="8">
        <v>5</v>
      </c>
      <c r="W532" s="8">
        <v>5</v>
      </c>
      <c r="X532" s="29">
        <v>100</v>
      </c>
      <c r="Y532" s="21">
        <v>14.8</v>
      </c>
      <c r="Z532" s="21">
        <v>14.8</v>
      </c>
      <c r="AA532" s="29">
        <f t="shared" si="197"/>
        <v>100</v>
      </c>
      <c r="AB532" s="30">
        <f t="shared" si="198"/>
        <v>100</v>
      </c>
      <c r="AC532" s="8">
        <v>0</v>
      </c>
      <c r="AD532" s="8">
        <v>5</v>
      </c>
      <c r="AE532" s="31">
        <f t="shared" si="199"/>
        <v>0</v>
      </c>
      <c r="AF532" s="8">
        <v>2</v>
      </c>
      <c r="AG532" s="8">
        <v>3</v>
      </c>
      <c r="AH532" s="31">
        <v>30</v>
      </c>
      <c r="AI532" s="32">
        <v>1</v>
      </c>
      <c r="AJ532" s="32">
        <v>1</v>
      </c>
      <c r="AK532" s="31">
        <f t="shared" si="200"/>
        <v>100</v>
      </c>
      <c r="AL532" s="33">
        <f t="shared" si="201"/>
        <v>42</v>
      </c>
      <c r="AM532" s="21">
        <v>14.8</v>
      </c>
      <c r="AN532" s="21">
        <v>14.8</v>
      </c>
      <c r="AO532" s="34">
        <f t="shared" si="202"/>
        <v>100</v>
      </c>
      <c r="AP532" s="21">
        <v>14.8</v>
      </c>
      <c r="AQ532" s="21">
        <v>14.8</v>
      </c>
      <c r="AR532" s="34">
        <f t="shared" si="203"/>
        <v>100</v>
      </c>
      <c r="AS532" s="21">
        <v>14.156521739130437</v>
      </c>
      <c r="AT532" s="21">
        <v>14.156521739130437</v>
      </c>
      <c r="AU532" s="34">
        <f t="shared" si="207"/>
        <v>100</v>
      </c>
      <c r="AV532" s="35">
        <f t="shared" si="208"/>
        <v>100</v>
      </c>
      <c r="AW532" s="27">
        <v>14.8</v>
      </c>
      <c r="AX532" s="21">
        <v>14.8</v>
      </c>
      <c r="AY532" s="36">
        <f t="shared" si="188"/>
        <v>100</v>
      </c>
      <c r="AZ532" s="21">
        <v>14.8</v>
      </c>
      <c r="BA532" s="21">
        <v>14.8</v>
      </c>
      <c r="BB532" s="36">
        <f t="shared" si="204"/>
        <v>100</v>
      </c>
      <c r="BC532" s="21">
        <v>14.8</v>
      </c>
      <c r="BD532" s="21">
        <v>14.8</v>
      </c>
      <c r="BE532" s="36">
        <f t="shared" si="189"/>
        <v>100</v>
      </c>
      <c r="BF532" s="37">
        <f t="shared" si="205"/>
        <v>100</v>
      </c>
      <c r="BG532" s="6">
        <f t="shared" si="206"/>
        <v>88.4</v>
      </c>
    </row>
    <row r="533" spans="1:245" ht="15.75">
      <c r="A533" s="39"/>
      <c r="B533" s="4" t="s">
        <v>497</v>
      </c>
      <c r="C533" s="21">
        <v>111.2</v>
      </c>
      <c r="D533" s="8">
        <v>23</v>
      </c>
      <c r="E533" s="8">
        <v>24</v>
      </c>
      <c r="F533" s="22">
        <f t="shared" si="190"/>
        <v>0.95833333333333337</v>
      </c>
      <c r="G533" s="8">
        <v>38</v>
      </c>
      <c r="H533" s="3">
        <v>38</v>
      </c>
      <c r="I533" s="23">
        <f t="shared" si="191"/>
        <v>1</v>
      </c>
      <c r="J533" s="24">
        <f t="shared" si="192"/>
        <v>97.916666666666671</v>
      </c>
      <c r="K533" s="8">
        <v>4</v>
      </c>
      <c r="L533" s="8">
        <v>4</v>
      </c>
      <c r="M533" s="25">
        <f t="shared" si="193"/>
        <v>100</v>
      </c>
      <c r="N533" s="21">
        <v>103.36211453744492</v>
      </c>
      <c r="O533" s="21">
        <v>103.85198237885461</v>
      </c>
      <c r="P533" s="26">
        <f t="shared" si="194"/>
        <v>0.99528301886792458</v>
      </c>
      <c r="Q533" s="21">
        <v>94.054625550660802</v>
      </c>
      <c r="R533" s="27">
        <v>95.034361233480183</v>
      </c>
      <c r="S533" s="26">
        <f t="shared" si="209"/>
        <v>0.98969072164948457</v>
      </c>
      <c r="T533" s="25">
        <f t="shared" si="195"/>
        <v>99.248687025870467</v>
      </c>
      <c r="U533" s="28">
        <f t="shared" si="196"/>
        <v>99.074474810348192</v>
      </c>
      <c r="V533" s="8">
        <v>5</v>
      </c>
      <c r="W533" s="8">
        <v>5</v>
      </c>
      <c r="X533" s="29">
        <v>100</v>
      </c>
      <c r="Y533" s="21">
        <v>106.79118942731279</v>
      </c>
      <c r="Z533" s="21">
        <v>111.2</v>
      </c>
      <c r="AA533" s="29">
        <f t="shared" si="197"/>
        <v>96.035242290748911</v>
      </c>
      <c r="AB533" s="30">
        <f t="shared" si="198"/>
        <v>98.017621145374449</v>
      </c>
      <c r="AC533" s="8">
        <v>1</v>
      </c>
      <c r="AD533" s="8">
        <v>5</v>
      </c>
      <c r="AE533" s="31">
        <f t="shared" si="199"/>
        <v>20</v>
      </c>
      <c r="AF533" s="8">
        <v>2</v>
      </c>
      <c r="AG533" s="8">
        <v>3</v>
      </c>
      <c r="AH533" s="31">
        <v>60</v>
      </c>
      <c r="AI533" s="32">
        <v>5</v>
      </c>
      <c r="AJ533" s="32">
        <v>5</v>
      </c>
      <c r="AK533" s="31">
        <f t="shared" si="200"/>
        <v>100</v>
      </c>
      <c r="AL533" s="33">
        <f t="shared" si="201"/>
        <v>60</v>
      </c>
      <c r="AM533" s="21">
        <v>110.21592920353983</v>
      </c>
      <c r="AN533" s="21">
        <v>111.2</v>
      </c>
      <c r="AO533" s="34">
        <f t="shared" si="202"/>
        <v>99.115044247787608</v>
      </c>
      <c r="AP533" s="21">
        <v>111.2</v>
      </c>
      <c r="AQ533" s="21">
        <v>111.2</v>
      </c>
      <c r="AR533" s="34">
        <f t="shared" si="203"/>
        <v>100</v>
      </c>
      <c r="AS533" s="21">
        <v>103.29244444444444</v>
      </c>
      <c r="AT533" s="21">
        <v>103.29244444444444</v>
      </c>
      <c r="AU533" s="34">
        <f t="shared" si="207"/>
        <v>100</v>
      </c>
      <c r="AV533" s="35">
        <f t="shared" si="208"/>
        <v>99.646017699115049</v>
      </c>
      <c r="AW533" s="27">
        <v>110.20714285714287</v>
      </c>
      <c r="AX533" s="21">
        <v>111.2</v>
      </c>
      <c r="AY533" s="36">
        <f t="shared" si="188"/>
        <v>99.107142857142875</v>
      </c>
      <c r="AZ533" s="21">
        <v>108.71785714285714</v>
      </c>
      <c r="BA533" s="21">
        <v>111.2</v>
      </c>
      <c r="BB533" s="36">
        <f t="shared" si="204"/>
        <v>97.767857142857139</v>
      </c>
      <c r="BC533" s="21">
        <v>109.71071428571429</v>
      </c>
      <c r="BD533" s="21">
        <v>111.2</v>
      </c>
      <c r="BE533" s="36">
        <f t="shared" si="189"/>
        <v>98.660714285714292</v>
      </c>
      <c r="BF533" s="37">
        <f t="shared" si="205"/>
        <v>98.616071428571445</v>
      </c>
      <c r="BG533" s="6">
        <f t="shared" si="206"/>
        <v>91.070837016681821</v>
      </c>
    </row>
    <row r="534" spans="1:245" ht="15.75">
      <c r="A534" s="39"/>
      <c r="B534" s="4" t="s">
        <v>541</v>
      </c>
      <c r="C534" s="21">
        <v>142</v>
      </c>
      <c r="D534" s="8">
        <v>24</v>
      </c>
      <c r="E534" s="8">
        <v>24</v>
      </c>
      <c r="F534" s="22">
        <f t="shared" si="190"/>
        <v>1</v>
      </c>
      <c r="G534" s="8">
        <v>28</v>
      </c>
      <c r="H534" s="3">
        <v>38</v>
      </c>
      <c r="I534" s="23">
        <f t="shared" si="191"/>
        <v>0.73684210526315785</v>
      </c>
      <c r="J534" s="24">
        <f t="shared" si="192"/>
        <v>86.842105263157904</v>
      </c>
      <c r="K534" s="8">
        <v>4</v>
      </c>
      <c r="L534" s="8">
        <v>4</v>
      </c>
      <c r="M534" s="25">
        <f t="shared" si="193"/>
        <v>100</v>
      </c>
      <c r="N534" s="21">
        <v>117.82978723404256</v>
      </c>
      <c r="O534" s="21">
        <v>120.85106382978724</v>
      </c>
      <c r="P534" s="26">
        <f t="shared" si="194"/>
        <v>0.97499999999999998</v>
      </c>
      <c r="Q534" s="21">
        <v>116.82269503546098</v>
      </c>
      <c r="R534" s="27">
        <v>122.86524822695036</v>
      </c>
      <c r="S534" s="26">
        <f t="shared" si="209"/>
        <v>0.95081967213114749</v>
      </c>
      <c r="T534" s="25">
        <f t="shared" si="195"/>
        <v>96.290983606557361</v>
      </c>
      <c r="U534" s="28">
        <f t="shared" si="196"/>
        <v>94.569025021570326</v>
      </c>
      <c r="V534" s="8">
        <v>5</v>
      </c>
      <c r="W534" s="8">
        <v>5</v>
      </c>
      <c r="X534" s="29">
        <v>100</v>
      </c>
      <c r="Y534" s="21">
        <v>134.95035460992909</v>
      </c>
      <c r="Z534" s="21">
        <v>142</v>
      </c>
      <c r="AA534" s="29">
        <f t="shared" si="197"/>
        <v>95.035460992907815</v>
      </c>
      <c r="AB534" s="30">
        <f t="shared" si="198"/>
        <v>97.517730496453908</v>
      </c>
      <c r="AC534" s="8">
        <v>0</v>
      </c>
      <c r="AD534" s="8">
        <v>5</v>
      </c>
      <c r="AE534" s="31">
        <f t="shared" si="199"/>
        <v>0</v>
      </c>
      <c r="AF534" s="8">
        <v>2</v>
      </c>
      <c r="AG534" s="8">
        <v>3</v>
      </c>
      <c r="AH534" s="31">
        <v>60</v>
      </c>
      <c r="AI534" s="32">
        <v>9</v>
      </c>
      <c r="AJ534" s="32">
        <v>10</v>
      </c>
      <c r="AK534" s="31">
        <f t="shared" si="200"/>
        <v>90</v>
      </c>
      <c r="AL534" s="33">
        <f t="shared" si="201"/>
        <v>51</v>
      </c>
      <c r="AM534" s="21">
        <v>135.95744680851064</v>
      </c>
      <c r="AN534" s="21">
        <v>142</v>
      </c>
      <c r="AO534" s="34">
        <f t="shared" si="202"/>
        <v>95.744680851063833</v>
      </c>
      <c r="AP534" s="21">
        <v>139.98581560283688</v>
      </c>
      <c r="AQ534" s="21">
        <v>142</v>
      </c>
      <c r="AR534" s="34">
        <f t="shared" si="203"/>
        <v>98.581560283687935</v>
      </c>
      <c r="AS534" s="21">
        <v>126.89361702127658</v>
      </c>
      <c r="AT534" s="21">
        <v>127.90070921985816</v>
      </c>
      <c r="AU534" s="34">
        <f t="shared" si="207"/>
        <v>99.212598425196845</v>
      </c>
      <c r="AV534" s="35">
        <f t="shared" si="208"/>
        <v>97.573016138940091</v>
      </c>
      <c r="AW534" s="27">
        <v>136.96453900709218</v>
      </c>
      <c r="AX534" s="21">
        <v>142</v>
      </c>
      <c r="AY534" s="36">
        <f t="shared" si="188"/>
        <v>96.453900709219852</v>
      </c>
      <c r="AZ534" s="21">
        <v>138.97872340425531</v>
      </c>
      <c r="BA534" s="21">
        <v>142</v>
      </c>
      <c r="BB534" s="36">
        <f t="shared" si="204"/>
        <v>97.872340425531902</v>
      </c>
      <c r="BC534" s="21">
        <v>142</v>
      </c>
      <c r="BD534" s="21">
        <v>142</v>
      </c>
      <c r="BE534" s="36">
        <f t="shared" si="189"/>
        <v>100</v>
      </c>
      <c r="BF534" s="37">
        <f t="shared" si="205"/>
        <v>98.510638297872333</v>
      </c>
      <c r="BG534" s="6">
        <f t="shared" si="206"/>
        <v>87.834081990967334</v>
      </c>
    </row>
    <row r="535" spans="1:245" ht="15.75">
      <c r="A535" s="39"/>
      <c r="B535" s="4" t="s">
        <v>498</v>
      </c>
      <c r="C535" s="21">
        <v>92</v>
      </c>
      <c r="D535" s="8">
        <v>23</v>
      </c>
      <c r="E535" s="8">
        <v>23</v>
      </c>
      <c r="F535" s="22">
        <f t="shared" si="190"/>
        <v>1</v>
      </c>
      <c r="G535" s="8">
        <v>38</v>
      </c>
      <c r="H535" s="3">
        <v>38</v>
      </c>
      <c r="I535" s="23">
        <f t="shared" si="191"/>
        <v>1</v>
      </c>
      <c r="J535" s="24">
        <f t="shared" si="192"/>
        <v>100</v>
      </c>
      <c r="K535" s="8">
        <v>4</v>
      </c>
      <c r="L535" s="8">
        <v>4</v>
      </c>
      <c r="M535" s="25">
        <f t="shared" si="193"/>
        <v>100</v>
      </c>
      <c r="N535" s="21">
        <v>81.165101334651496</v>
      </c>
      <c r="O535" s="21">
        <v>81.85294117647058</v>
      </c>
      <c r="P535" s="26">
        <f t="shared" si="194"/>
        <v>0.9915966386554621</v>
      </c>
      <c r="Q535" s="21">
        <v>63.850746268656714</v>
      </c>
      <c r="R535" s="27">
        <v>64.537313432835816</v>
      </c>
      <c r="S535" s="26">
        <f t="shared" si="209"/>
        <v>0.98936170212765961</v>
      </c>
      <c r="T535" s="25">
        <f t="shared" si="195"/>
        <v>99.04791703915609</v>
      </c>
      <c r="U535" s="28">
        <f t="shared" si="196"/>
        <v>99.619166815662439</v>
      </c>
      <c r="V535" s="8">
        <v>5</v>
      </c>
      <c r="W535" s="8">
        <v>5</v>
      </c>
      <c r="X535" s="29">
        <v>100</v>
      </c>
      <c r="Y535" s="21">
        <v>87.880597014925385</v>
      </c>
      <c r="Z535" s="21">
        <v>92</v>
      </c>
      <c r="AA535" s="29">
        <f t="shared" si="197"/>
        <v>95.522388059701498</v>
      </c>
      <c r="AB535" s="30">
        <f t="shared" si="198"/>
        <v>97.761194029850742</v>
      </c>
      <c r="AC535" s="8">
        <v>1</v>
      </c>
      <c r="AD535" s="8">
        <v>5</v>
      </c>
      <c r="AE535" s="31">
        <f t="shared" si="199"/>
        <v>20</v>
      </c>
      <c r="AF535" s="8">
        <v>2</v>
      </c>
      <c r="AG535" s="8">
        <v>3</v>
      </c>
      <c r="AH535" s="31">
        <v>60</v>
      </c>
      <c r="AI535" s="32">
        <v>10</v>
      </c>
      <c r="AJ535" s="32">
        <v>10</v>
      </c>
      <c r="AK535" s="31">
        <f t="shared" si="200"/>
        <v>100</v>
      </c>
      <c r="AL535" s="33">
        <f t="shared" si="201"/>
        <v>60</v>
      </c>
      <c r="AM535" s="21">
        <v>92</v>
      </c>
      <c r="AN535" s="21">
        <v>92</v>
      </c>
      <c r="AO535" s="34">
        <f t="shared" si="202"/>
        <v>100</v>
      </c>
      <c r="AP535" s="21">
        <v>92</v>
      </c>
      <c r="AQ535" s="21">
        <v>92</v>
      </c>
      <c r="AR535" s="34">
        <f t="shared" si="203"/>
        <v>100</v>
      </c>
      <c r="AS535" s="21">
        <v>82.242424242424235</v>
      </c>
      <c r="AT535" s="21">
        <v>82.242424242424235</v>
      </c>
      <c r="AU535" s="34">
        <f t="shared" si="207"/>
        <v>100</v>
      </c>
      <c r="AV535" s="35">
        <f t="shared" si="208"/>
        <v>100</v>
      </c>
      <c r="AW535" s="27">
        <v>90.606060606060609</v>
      </c>
      <c r="AX535" s="21">
        <v>92</v>
      </c>
      <c r="AY535" s="36">
        <f t="shared" si="188"/>
        <v>98.484848484848484</v>
      </c>
      <c r="AZ535" s="21">
        <v>92</v>
      </c>
      <c r="BA535" s="21">
        <v>92</v>
      </c>
      <c r="BB535" s="36">
        <f t="shared" si="204"/>
        <v>100</v>
      </c>
      <c r="BC535" s="21">
        <v>91.303030303030312</v>
      </c>
      <c r="BD535" s="21">
        <v>92</v>
      </c>
      <c r="BE535" s="36">
        <f t="shared" si="189"/>
        <v>99.242424242424249</v>
      </c>
      <c r="BF535" s="37">
        <f t="shared" si="205"/>
        <v>99.166666666666671</v>
      </c>
      <c r="BG535" s="6">
        <f t="shared" si="206"/>
        <v>91.309405502435965</v>
      </c>
    </row>
    <row r="536" spans="1:245" ht="15.75">
      <c r="A536" s="39"/>
      <c r="B536" s="4" t="s">
        <v>597</v>
      </c>
      <c r="C536" s="21">
        <v>46.800000000000004</v>
      </c>
      <c r="D536" s="8">
        <v>15</v>
      </c>
      <c r="E536" s="8">
        <v>15</v>
      </c>
      <c r="F536" s="22">
        <f t="shared" si="190"/>
        <v>1</v>
      </c>
      <c r="G536" s="8">
        <v>36</v>
      </c>
      <c r="H536" s="3">
        <v>38</v>
      </c>
      <c r="I536" s="23">
        <f t="shared" si="191"/>
        <v>0.94736842105263153</v>
      </c>
      <c r="J536" s="24">
        <f t="shared" si="192"/>
        <v>97.368421052631575</v>
      </c>
      <c r="K536" s="8">
        <v>4</v>
      </c>
      <c r="L536" s="8">
        <v>4</v>
      </c>
      <c r="M536" s="25">
        <f t="shared" si="193"/>
        <v>100</v>
      </c>
      <c r="N536" s="21">
        <v>36.660000000000004</v>
      </c>
      <c r="O536" s="21">
        <v>41.34</v>
      </c>
      <c r="P536" s="26">
        <f t="shared" si="194"/>
        <v>0.8867924528301887</v>
      </c>
      <c r="Q536" s="21">
        <v>31.2</v>
      </c>
      <c r="R536" s="27">
        <v>34.32</v>
      </c>
      <c r="S536" s="26">
        <f t="shared" si="209"/>
        <v>0.90909090909090906</v>
      </c>
      <c r="T536" s="25">
        <f t="shared" si="195"/>
        <v>89.794168096054889</v>
      </c>
      <c r="U536" s="28">
        <f t="shared" si="196"/>
        <v>95.128193554211435</v>
      </c>
      <c r="V536" s="8">
        <v>5</v>
      </c>
      <c r="W536" s="8">
        <v>5</v>
      </c>
      <c r="X536" s="29">
        <v>100</v>
      </c>
      <c r="Y536" s="21">
        <v>44.420338983050854</v>
      </c>
      <c r="Z536" s="21">
        <v>46.800000000000004</v>
      </c>
      <c r="AA536" s="29">
        <f t="shared" si="197"/>
        <v>94.915254237288138</v>
      </c>
      <c r="AB536" s="30">
        <f t="shared" si="198"/>
        <v>97.457627118644069</v>
      </c>
      <c r="AC536" s="8">
        <v>0</v>
      </c>
      <c r="AD536" s="8">
        <v>5</v>
      </c>
      <c r="AE536" s="31">
        <f t="shared" si="199"/>
        <v>0</v>
      </c>
      <c r="AF536" s="8">
        <v>1</v>
      </c>
      <c r="AG536" s="8">
        <v>3</v>
      </c>
      <c r="AH536" s="31">
        <v>30</v>
      </c>
      <c r="AI536" s="32">
        <v>2</v>
      </c>
      <c r="AJ536" s="32">
        <v>2</v>
      </c>
      <c r="AK536" s="31">
        <f t="shared" si="200"/>
        <v>100</v>
      </c>
      <c r="AL536" s="33">
        <f t="shared" si="201"/>
        <v>42</v>
      </c>
      <c r="AM536" s="21">
        <v>45.213559322033902</v>
      </c>
      <c r="AN536" s="21">
        <v>46.800000000000004</v>
      </c>
      <c r="AO536" s="34">
        <f t="shared" si="202"/>
        <v>96.610169491525426</v>
      </c>
      <c r="AP536" s="21">
        <v>43.627118644067806</v>
      </c>
      <c r="AQ536" s="21">
        <v>46.800000000000004</v>
      </c>
      <c r="AR536" s="34">
        <f t="shared" si="203"/>
        <v>93.220338983050866</v>
      </c>
      <c r="AS536" s="21">
        <v>38.867796610169492</v>
      </c>
      <c r="AT536" s="21">
        <v>38.867796610169492</v>
      </c>
      <c r="AU536" s="34">
        <f t="shared" si="207"/>
        <v>100</v>
      </c>
      <c r="AV536" s="35">
        <f t="shared" si="208"/>
        <v>95.932203389830519</v>
      </c>
      <c r="AW536" s="27">
        <v>45.213559322033902</v>
      </c>
      <c r="AX536" s="21">
        <v>46.800000000000004</v>
      </c>
      <c r="AY536" s="36">
        <f t="shared" si="188"/>
        <v>96.610169491525426</v>
      </c>
      <c r="AZ536" s="21">
        <v>39.661016949152547</v>
      </c>
      <c r="BA536" s="21">
        <v>46.800000000000004</v>
      </c>
      <c r="BB536" s="36">
        <f t="shared" si="204"/>
        <v>84.745762711864415</v>
      </c>
      <c r="BC536" s="21">
        <v>46.800000000000004</v>
      </c>
      <c r="BD536" s="21">
        <v>46.800000000000004</v>
      </c>
      <c r="BE536" s="36">
        <f t="shared" si="189"/>
        <v>100</v>
      </c>
      <c r="BF536" s="37">
        <f t="shared" si="205"/>
        <v>95.932203389830505</v>
      </c>
      <c r="BG536" s="6">
        <f t="shared" si="206"/>
        <v>85.290045490503303</v>
      </c>
    </row>
    <row r="537" spans="1:245" ht="15.75">
      <c r="A537" s="39"/>
      <c r="B537" s="4" t="s">
        <v>561</v>
      </c>
      <c r="C537" s="21">
        <v>124.80000000000001</v>
      </c>
      <c r="D537" s="8">
        <v>14</v>
      </c>
      <c r="E537" s="8">
        <v>15</v>
      </c>
      <c r="F537" s="22">
        <f t="shared" si="190"/>
        <v>0.93333333333333335</v>
      </c>
      <c r="G537" s="8">
        <v>38</v>
      </c>
      <c r="H537" s="3">
        <v>38</v>
      </c>
      <c r="I537" s="23">
        <f t="shared" si="191"/>
        <v>1</v>
      </c>
      <c r="J537" s="24">
        <f t="shared" si="192"/>
        <v>96.666666666666671</v>
      </c>
      <c r="K537" s="8">
        <v>4</v>
      </c>
      <c r="L537" s="8">
        <v>4</v>
      </c>
      <c r="M537" s="25">
        <f t="shared" si="193"/>
        <v>100</v>
      </c>
      <c r="N537" s="21">
        <v>72.403053435114515</v>
      </c>
      <c r="O537" s="21">
        <v>75.261068702290089</v>
      </c>
      <c r="P537" s="26">
        <f t="shared" si="194"/>
        <v>0.96202531645569622</v>
      </c>
      <c r="Q537" s="21">
        <v>22.864122137404578</v>
      </c>
      <c r="R537" s="27">
        <v>22.864122137404578</v>
      </c>
      <c r="S537" s="26">
        <f t="shared" si="209"/>
        <v>1</v>
      </c>
      <c r="T537" s="25">
        <f t="shared" si="195"/>
        <v>98.101265822784811</v>
      </c>
      <c r="U537" s="28">
        <f t="shared" si="196"/>
        <v>98.240506329113927</v>
      </c>
      <c r="V537" s="8">
        <v>5</v>
      </c>
      <c r="W537" s="8">
        <v>5</v>
      </c>
      <c r="X537" s="29">
        <v>100</v>
      </c>
      <c r="Y537" s="21">
        <v>124.80000000000001</v>
      </c>
      <c r="Z537" s="21">
        <v>124.80000000000001</v>
      </c>
      <c r="AA537" s="29">
        <f t="shared" si="197"/>
        <v>100</v>
      </c>
      <c r="AB537" s="30">
        <f t="shared" si="198"/>
        <v>100</v>
      </c>
      <c r="AC537" s="8">
        <v>2</v>
      </c>
      <c r="AD537" s="8">
        <v>5</v>
      </c>
      <c r="AE537" s="31">
        <f t="shared" si="199"/>
        <v>40</v>
      </c>
      <c r="AF537" s="8">
        <v>2</v>
      </c>
      <c r="AG537" s="8">
        <v>3</v>
      </c>
      <c r="AH537" s="31">
        <f>AF537*100/3</f>
        <v>66.666666666666671</v>
      </c>
      <c r="AI537" s="32">
        <v>1</v>
      </c>
      <c r="AJ537" s="32">
        <v>1</v>
      </c>
      <c r="AK537" s="31">
        <f t="shared" si="200"/>
        <v>100</v>
      </c>
      <c r="AL537" s="33">
        <f t="shared" si="201"/>
        <v>68.666666666666671</v>
      </c>
      <c r="AM537" s="21">
        <v>124.80000000000001</v>
      </c>
      <c r="AN537" s="21">
        <v>124.80000000000001</v>
      </c>
      <c r="AO537" s="34">
        <f t="shared" si="202"/>
        <v>100</v>
      </c>
      <c r="AP537" s="21">
        <v>124.80000000000001</v>
      </c>
      <c r="AQ537" s="21">
        <v>124.80000000000001</v>
      </c>
      <c r="AR537" s="34">
        <f t="shared" si="203"/>
        <v>100</v>
      </c>
      <c r="AS537" s="21">
        <v>29.532824427480914</v>
      </c>
      <c r="AT537" s="21">
        <v>29.532824427480914</v>
      </c>
      <c r="AU537" s="34">
        <f t="shared" si="207"/>
        <v>100</v>
      </c>
      <c r="AV537" s="35">
        <f t="shared" si="208"/>
        <v>100</v>
      </c>
      <c r="AW537" s="27">
        <v>123.84732824427482</v>
      </c>
      <c r="AX537" s="21">
        <v>124.80000000000001</v>
      </c>
      <c r="AY537" s="36">
        <f t="shared" si="188"/>
        <v>99.236641221374043</v>
      </c>
      <c r="AZ537" s="21">
        <v>123.84732824427482</v>
      </c>
      <c r="BA537" s="21">
        <v>124.80000000000001</v>
      </c>
      <c r="BB537" s="36">
        <f t="shared" si="204"/>
        <v>99.236641221374043</v>
      </c>
      <c r="BC537" s="21">
        <v>124.80000000000001</v>
      </c>
      <c r="BD537" s="21">
        <v>124.80000000000001</v>
      </c>
      <c r="BE537" s="36">
        <f t="shared" si="189"/>
        <v>100</v>
      </c>
      <c r="BF537" s="37">
        <f t="shared" si="205"/>
        <v>99.618320610687022</v>
      </c>
      <c r="BG537" s="6">
        <f t="shared" si="206"/>
        <v>93.305098721293533</v>
      </c>
    </row>
    <row r="538" spans="1:245" s="39" customFormat="1" ht="15.75">
      <c r="B538" s="4" t="s">
        <v>596</v>
      </c>
      <c r="C538" s="21">
        <v>101.60000000000001</v>
      </c>
      <c r="D538" s="8">
        <v>23</v>
      </c>
      <c r="E538" s="8">
        <v>23</v>
      </c>
      <c r="F538" s="22">
        <f t="shared" si="190"/>
        <v>1</v>
      </c>
      <c r="G538" s="8">
        <v>36</v>
      </c>
      <c r="H538" s="3">
        <v>38</v>
      </c>
      <c r="I538" s="23">
        <f t="shared" si="191"/>
        <v>0.94736842105263153</v>
      </c>
      <c r="J538" s="24">
        <f t="shared" si="192"/>
        <v>97.368421052631575</v>
      </c>
      <c r="K538" s="8">
        <v>4</v>
      </c>
      <c r="L538" s="8">
        <v>4</v>
      </c>
      <c r="M538" s="25">
        <f t="shared" si="193"/>
        <v>100</v>
      </c>
      <c r="N538" s="21">
        <v>100.2718954248366</v>
      </c>
      <c r="O538" s="21">
        <v>100.93594771241831</v>
      </c>
      <c r="P538" s="26">
        <f t="shared" si="194"/>
        <v>0.99342105263157887</v>
      </c>
      <c r="Q538" s="21">
        <v>95.623529411764721</v>
      </c>
      <c r="R538" s="27">
        <v>95.623529411764721</v>
      </c>
      <c r="S538" s="26">
        <f t="shared" si="209"/>
        <v>1</v>
      </c>
      <c r="T538" s="25">
        <f t="shared" si="195"/>
        <v>99.671052631578931</v>
      </c>
      <c r="U538" s="28">
        <f t="shared" si="196"/>
        <v>99.078947368421041</v>
      </c>
      <c r="V538" s="8">
        <v>5</v>
      </c>
      <c r="W538" s="8">
        <v>5</v>
      </c>
      <c r="X538" s="29">
        <v>100</v>
      </c>
      <c r="Y538" s="21">
        <v>100.93157894736842</v>
      </c>
      <c r="Z538" s="21">
        <v>101.60000000000001</v>
      </c>
      <c r="AA538" s="29">
        <f t="shared" si="197"/>
        <v>99.34210526315789</v>
      </c>
      <c r="AB538" s="30">
        <f t="shared" si="198"/>
        <v>99.671052631578945</v>
      </c>
      <c r="AC538" s="8">
        <v>2</v>
      </c>
      <c r="AD538" s="8">
        <v>5</v>
      </c>
      <c r="AE538" s="31">
        <f t="shared" si="199"/>
        <v>40</v>
      </c>
      <c r="AF538" s="8">
        <v>2</v>
      </c>
      <c r="AG538" s="8">
        <v>3</v>
      </c>
      <c r="AH538" s="31">
        <v>60</v>
      </c>
      <c r="AI538" s="32">
        <v>6</v>
      </c>
      <c r="AJ538" s="32">
        <v>7</v>
      </c>
      <c r="AK538" s="31">
        <f t="shared" si="200"/>
        <v>85.714285714285708</v>
      </c>
      <c r="AL538" s="33">
        <f t="shared" si="201"/>
        <v>61.714285714285708</v>
      </c>
      <c r="AM538" s="21">
        <v>100.93157894736842</v>
      </c>
      <c r="AN538" s="21">
        <v>101.60000000000001</v>
      </c>
      <c r="AO538" s="34">
        <f t="shared" si="202"/>
        <v>99.34210526315789</v>
      </c>
      <c r="AP538" s="21">
        <v>100.93157894736842</v>
      </c>
      <c r="AQ538" s="21">
        <v>101.60000000000001</v>
      </c>
      <c r="AR538" s="34">
        <f t="shared" si="203"/>
        <v>99.34210526315789</v>
      </c>
      <c r="AS538" s="21">
        <v>100.93157894736842</v>
      </c>
      <c r="AT538" s="21">
        <v>100.93157894736842</v>
      </c>
      <c r="AU538" s="34">
        <f t="shared" si="207"/>
        <v>100</v>
      </c>
      <c r="AV538" s="35">
        <f t="shared" si="208"/>
        <v>99.473684210526315</v>
      </c>
      <c r="AW538" s="27">
        <v>100.93157894736842</v>
      </c>
      <c r="AX538" s="21">
        <v>101.60000000000001</v>
      </c>
      <c r="AY538" s="36">
        <f t="shared" si="188"/>
        <v>99.34210526315789</v>
      </c>
      <c r="AZ538" s="21">
        <v>100.93157894736842</v>
      </c>
      <c r="BA538" s="21">
        <v>101.60000000000001</v>
      </c>
      <c r="BB538" s="36">
        <f t="shared" si="204"/>
        <v>99.34210526315789</v>
      </c>
      <c r="BC538" s="21">
        <v>100.26315789473686</v>
      </c>
      <c r="BD538" s="21">
        <v>101.60000000000001</v>
      </c>
      <c r="BE538" s="36">
        <f t="shared" si="189"/>
        <v>98.684210526315809</v>
      </c>
      <c r="BF538" s="37">
        <f t="shared" si="205"/>
        <v>99.01315789473685</v>
      </c>
      <c r="BG538" s="6">
        <f t="shared" si="206"/>
        <v>91.790225563909786</v>
      </c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  <c r="CU538" s="3"/>
      <c r="CV538" s="3"/>
      <c r="CW538" s="3"/>
      <c r="CX538" s="3"/>
      <c r="CY538" s="3"/>
      <c r="CZ538" s="3"/>
      <c r="DA538" s="3"/>
      <c r="DB538" s="3"/>
      <c r="DC538" s="3"/>
      <c r="DD538" s="3"/>
      <c r="DE538" s="3"/>
      <c r="DF538" s="3"/>
      <c r="DG538" s="3"/>
      <c r="DH538" s="3"/>
      <c r="DI538" s="3"/>
      <c r="DJ538" s="3"/>
      <c r="DK538" s="3"/>
      <c r="DL538" s="3"/>
      <c r="DM538" s="3"/>
      <c r="DN538" s="3"/>
      <c r="DO538" s="3"/>
      <c r="DP538" s="3"/>
      <c r="DQ538" s="3"/>
      <c r="DR538" s="3"/>
      <c r="DS538" s="3"/>
      <c r="DT538" s="3"/>
      <c r="DU538" s="3"/>
      <c r="DV538" s="3"/>
      <c r="DW538" s="3"/>
      <c r="DX538" s="3"/>
      <c r="DY538" s="3"/>
      <c r="DZ538" s="3"/>
      <c r="EA538" s="3"/>
      <c r="EB538" s="3"/>
      <c r="EC538" s="3"/>
      <c r="ED538" s="3"/>
      <c r="EE538" s="3"/>
      <c r="EF538" s="3"/>
      <c r="EG538" s="3"/>
      <c r="EH538" s="3"/>
      <c r="EI538" s="3"/>
      <c r="EJ538" s="3"/>
      <c r="EK538" s="3"/>
      <c r="EL538" s="3"/>
      <c r="EM538" s="3"/>
      <c r="EN538" s="3"/>
      <c r="EO538" s="3"/>
      <c r="EP538" s="3"/>
      <c r="EQ538" s="3"/>
      <c r="ER538" s="3"/>
      <c r="ES538" s="3"/>
      <c r="ET538" s="3"/>
      <c r="EU538" s="3"/>
      <c r="EV538" s="3"/>
      <c r="EW538" s="3"/>
      <c r="EX538" s="3"/>
      <c r="EY538" s="3"/>
      <c r="EZ538" s="3"/>
      <c r="FA538" s="3"/>
      <c r="FB538" s="3"/>
      <c r="FC538" s="3"/>
      <c r="FD538" s="3"/>
      <c r="FE538" s="3"/>
      <c r="FF538" s="3"/>
      <c r="FG538" s="3"/>
      <c r="FH538" s="3"/>
      <c r="FI538" s="3"/>
      <c r="FJ538" s="3"/>
      <c r="FK538" s="3"/>
      <c r="FL538" s="3"/>
      <c r="FM538" s="3"/>
      <c r="FN538" s="3"/>
      <c r="FO538" s="3"/>
      <c r="FP538" s="3"/>
      <c r="FQ538" s="3"/>
      <c r="FR538" s="3"/>
      <c r="FS538" s="3"/>
      <c r="FT538" s="3"/>
      <c r="FU538" s="3"/>
      <c r="FV538" s="3"/>
      <c r="FW538" s="3"/>
      <c r="FX538" s="3"/>
      <c r="FY538" s="3"/>
      <c r="FZ538" s="3"/>
      <c r="GA538" s="3"/>
      <c r="GB538" s="3"/>
      <c r="GC538" s="3"/>
      <c r="GD538" s="3"/>
      <c r="GE538" s="3"/>
      <c r="GF538" s="3"/>
      <c r="GG538" s="3"/>
      <c r="GH538" s="3"/>
      <c r="GI538" s="3"/>
      <c r="GJ538" s="3"/>
      <c r="GK538" s="3"/>
      <c r="GL538" s="3"/>
      <c r="GM538" s="3"/>
      <c r="GN538" s="3"/>
      <c r="GO538" s="3"/>
      <c r="GP538" s="3"/>
      <c r="GQ538" s="3"/>
      <c r="GR538" s="3"/>
      <c r="GS538" s="3"/>
      <c r="GT538" s="3"/>
      <c r="GU538" s="3"/>
      <c r="GV538" s="3"/>
      <c r="GW538" s="3"/>
      <c r="GX538" s="3"/>
      <c r="GY538" s="3"/>
      <c r="GZ538" s="3"/>
      <c r="HA538" s="3"/>
      <c r="HB538" s="3"/>
      <c r="HC538" s="3"/>
      <c r="HD538" s="3"/>
      <c r="HE538" s="3"/>
      <c r="HF538" s="3"/>
      <c r="HG538" s="3"/>
      <c r="HH538" s="3"/>
      <c r="HI538" s="3"/>
      <c r="HJ538" s="3"/>
      <c r="HK538" s="3"/>
      <c r="HL538" s="3"/>
      <c r="HM538" s="3"/>
      <c r="HN538" s="3"/>
      <c r="HO538" s="3"/>
      <c r="HP538" s="3"/>
      <c r="HQ538" s="3"/>
      <c r="HR538" s="3"/>
      <c r="HS538" s="3"/>
      <c r="HT538" s="3"/>
      <c r="HU538" s="3"/>
      <c r="HV538" s="3"/>
      <c r="HW538" s="3"/>
      <c r="HX538" s="3"/>
      <c r="HY538" s="3"/>
      <c r="HZ538" s="3"/>
      <c r="IA538" s="3"/>
      <c r="IB538" s="3"/>
      <c r="IC538" s="3"/>
      <c r="ID538" s="3"/>
      <c r="IE538" s="3"/>
      <c r="IF538" s="3"/>
      <c r="IG538" s="3"/>
      <c r="IH538" s="3"/>
      <c r="II538" s="3"/>
      <c r="IJ538" s="3"/>
      <c r="IK538" s="3"/>
    </row>
    <row r="539" spans="1:245" ht="15.75">
      <c r="A539" s="39"/>
      <c r="B539" s="4" t="s">
        <v>632</v>
      </c>
      <c r="C539" s="21">
        <v>188</v>
      </c>
      <c r="D539" s="8">
        <v>20</v>
      </c>
      <c r="E539" s="8">
        <v>21</v>
      </c>
      <c r="F539" s="22">
        <f t="shared" si="190"/>
        <v>0.95238095238095233</v>
      </c>
      <c r="G539" s="8">
        <v>33</v>
      </c>
      <c r="H539" s="3">
        <v>38</v>
      </c>
      <c r="I539" s="23">
        <f t="shared" si="191"/>
        <v>0.86842105263157898</v>
      </c>
      <c r="J539" s="24">
        <f t="shared" si="192"/>
        <v>91.040100250626566</v>
      </c>
      <c r="K539" s="8">
        <v>4</v>
      </c>
      <c r="L539" s="8">
        <v>4</v>
      </c>
      <c r="M539" s="25">
        <f t="shared" si="193"/>
        <v>100</v>
      </c>
      <c r="N539" s="21">
        <v>165.52988047808765</v>
      </c>
      <c r="O539" s="21">
        <v>166.27888446215138</v>
      </c>
      <c r="P539" s="26">
        <f t="shared" si="194"/>
        <v>0.99549549549549554</v>
      </c>
      <c r="Q539" s="21">
        <v>172.27091633466134</v>
      </c>
      <c r="R539" s="27">
        <v>172.27091633466134</v>
      </c>
      <c r="S539" s="26">
        <f t="shared" si="209"/>
        <v>1</v>
      </c>
      <c r="T539" s="25">
        <f t="shared" si="195"/>
        <v>99.774774774774784</v>
      </c>
      <c r="U539" s="28">
        <f t="shared" si="196"/>
        <v>97.22193998509789</v>
      </c>
      <c r="V539" s="8">
        <v>5</v>
      </c>
      <c r="W539" s="8">
        <v>5</v>
      </c>
      <c r="X539" s="29">
        <v>100</v>
      </c>
      <c r="Y539" s="21">
        <v>186.5019920318725</v>
      </c>
      <c r="Z539" s="21">
        <v>188</v>
      </c>
      <c r="AA539" s="29">
        <f t="shared" si="197"/>
        <v>99.203187250996024</v>
      </c>
      <c r="AB539" s="30">
        <f t="shared" si="198"/>
        <v>99.601593625498012</v>
      </c>
      <c r="AC539" s="8">
        <v>0</v>
      </c>
      <c r="AD539" s="8">
        <v>5</v>
      </c>
      <c r="AE539" s="31">
        <f t="shared" si="199"/>
        <v>0</v>
      </c>
      <c r="AF539" s="8">
        <v>2</v>
      </c>
      <c r="AG539" s="8">
        <v>3</v>
      </c>
      <c r="AH539" s="31">
        <v>60</v>
      </c>
      <c r="AI539" s="32">
        <v>4</v>
      </c>
      <c r="AJ539" s="32">
        <v>5</v>
      </c>
      <c r="AK539" s="31">
        <f t="shared" si="200"/>
        <v>80</v>
      </c>
      <c r="AL539" s="33">
        <f t="shared" si="201"/>
        <v>48</v>
      </c>
      <c r="AM539" s="21">
        <v>188</v>
      </c>
      <c r="AN539" s="21">
        <v>188</v>
      </c>
      <c r="AO539" s="34">
        <f t="shared" si="202"/>
        <v>100</v>
      </c>
      <c r="AP539" s="21">
        <v>188</v>
      </c>
      <c r="AQ539" s="21">
        <v>188</v>
      </c>
      <c r="AR539" s="34">
        <f t="shared" si="203"/>
        <v>100</v>
      </c>
      <c r="AS539" s="21">
        <v>179.76095617529882</v>
      </c>
      <c r="AT539" s="21">
        <v>179.76095617529882</v>
      </c>
      <c r="AU539" s="34">
        <f t="shared" si="207"/>
        <v>100</v>
      </c>
      <c r="AV539" s="35">
        <f t="shared" si="208"/>
        <v>100</v>
      </c>
      <c r="AW539" s="27">
        <v>186.5019920318725</v>
      </c>
      <c r="AX539" s="21">
        <v>188</v>
      </c>
      <c r="AY539" s="36">
        <f t="shared" si="188"/>
        <v>99.203187250996024</v>
      </c>
      <c r="AZ539" s="21">
        <v>187.25099601593627</v>
      </c>
      <c r="BA539" s="21">
        <v>188</v>
      </c>
      <c r="BB539" s="36">
        <f t="shared" si="204"/>
        <v>99.601593625498026</v>
      </c>
      <c r="BC539" s="21">
        <v>187.25099601593627</v>
      </c>
      <c r="BD539" s="21">
        <v>188</v>
      </c>
      <c r="BE539" s="36">
        <f t="shared" si="189"/>
        <v>99.601593625498026</v>
      </c>
      <c r="BF539" s="37">
        <f t="shared" si="205"/>
        <v>99.48207171314742</v>
      </c>
      <c r="BG539" s="6">
        <f t="shared" si="206"/>
        <v>88.861121064748673</v>
      </c>
    </row>
    <row r="540" spans="1:245" ht="15.75">
      <c r="A540" s="39"/>
      <c r="B540" s="4" t="s">
        <v>550</v>
      </c>
      <c r="C540" s="38">
        <v>191.20000000000002</v>
      </c>
      <c r="D540" s="39">
        <v>19</v>
      </c>
      <c r="E540" s="39">
        <v>19</v>
      </c>
      <c r="F540" s="40">
        <f t="shared" si="190"/>
        <v>1</v>
      </c>
      <c r="G540" s="39">
        <v>38</v>
      </c>
      <c r="H540" s="39">
        <v>38</v>
      </c>
      <c r="I540" s="41">
        <f t="shared" si="191"/>
        <v>1</v>
      </c>
      <c r="J540" s="24">
        <f t="shared" si="192"/>
        <v>100</v>
      </c>
      <c r="K540" s="39">
        <v>4</v>
      </c>
      <c r="L540" s="39">
        <v>4</v>
      </c>
      <c r="M540" s="25">
        <f t="shared" si="193"/>
        <v>100</v>
      </c>
      <c r="N540" s="38">
        <v>105.25656565656567</v>
      </c>
      <c r="O540" s="38">
        <v>147.74545454545455</v>
      </c>
      <c r="P540" s="42">
        <f t="shared" si="194"/>
        <v>0.71241830065359479</v>
      </c>
      <c r="Q540" s="38">
        <v>160.2989898989899</v>
      </c>
      <c r="R540" s="43">
        <v>175.74949494949496</v>
      </c>
      <c r="S540" s="42">
        <f t="shared" si="209"/>
        <v>0.91208791208791207</v>
      </c>
      <c r="T540" s="25">
        <f t="shared" si="195"/>
        <v>81.225310637075339</v>
      </c>
      <c r="U540" s="28">
        <f t="shared" si="196"/>
        <v>92.490124254830135</v>
      </c>
      <c r="V540" s="39">
        <v>5</v>
      </c>
      <c r="W540" s="39">
        <v>5</v>
      </c>
      <c r="X540" s="29">
        <v>100</v>
      </c>
      <c r="Y540" s="38">
        <v>160.2989898989899</v>
      </c>
      <c r="Z540" s="38">
        <v>191.20000000000002</v>
      </c>
      <c r="AA540" s="29">
        <f t="shared" si="197"/>
        <v>83.838383838383834</v>
      </c>
      <c r="AB540" s="30">
        <f t="shared" si="198"/>
        <v>91.919191919191917</v>
      </c>
      <c r="AC540" s="39">
        <v>1</v>
      </c>
      <c r="AD540" s="39">
        <v>5</v>
      </c>
      <c r="AE540" s="31">
        <f t="shared" si="199"/>
        <v>20</v>
      </c>
      <c r="AF540" s="39">
        <v>2</v>
      </c>
      <c r="AG540" s="39">
        <v>3</v>
      </c>
      <c r="AH540" s="31">
        <v>60</v>
      </c>
      <c r="AI540" s="44">
        <v>7</v>
      </c>
      <c r="AJ540" s="44">
        <v>7</v>
      </c>
      <c r="AK540" s="31">
        <f t="shared" si="200"/>
        <v>100</v>
      </c>
      <c r="AL540" s="33">
        <f t="shared" si="201"/>
        <v>60</v>
      </c>
      <c r="AM540" s="38">
        <v>184.44040404040405</v>
      </c>
      <c r="AN540" s="38">
        <v>191.20000000000002</v>
      </c>
      <c r="AO540" s="34">
        <f t="shared" si="202"/>
        <v>96.464646464646464</v>
      </c>
      <c r="AP540" s="38">
        <v>189.2686868686869</v>
      </c>
      <c r="AQ540" s="38">
        <v>191.20000000000002</v>
      </c>
      <c r="AR540" s="34">
        <f t="shared" si="203"/>
        <v>98.98989898989899</v>
      </c>
      <c r="AS540" s="38">
        <v>148.71111111111111</v>
      </c>
      <c r="AT540" s="38">
        <v>150.64242424242425</v>
      </c>
      <c r="AU540" s="34">
        <f t="shared" si="207"/>
        <v>98.717948717948715</v>
      </c>
      <c r="AV540" s="35">
        <f t="shared" si="208"/>
        <v>97.925407925407939</v>
      </c>
      <c r="AW540" s="43">
        <v>189.2686868686869</v>
      </c>
      <c r="AX540" s="38">
        <v>191.20000000000002</v>
      </c>
      <c r="AY540" s="36">
        <f t="shared" si="188"/>
        <v>98.98989898989899</v>
      </c>
      <c r="AZ540" s="38">
        <v>167.05858585858587</v>
      </c>
      <c r="BA540" s="38">
        <v>191.20000000000002</v>
      </c>
      <c r="BB540" s="36">
        <f t="shared" si="204"/>
        <v>87.37373737373737</v>
      </c>
      <c r="BC540" s="38">
        <v>191.20000000000002</v>
      </c>
      <c r="BD540" s="38">
        <v>191.20000000000002</v>
      </c>
      <c r="BE540" s="36">
        <f t="shared" si="189"/>
        <v>100</v>
      </c>
      <c r="BF540" s="37">
        <f t="shared" si="205"/>
        <v>97.171717171717177</v>
      </c>
      <c r="BG540" s="6">
        <f t="shared" si="206"/>
        <v>87.901288254229442</v>
      </c>
    </row>
    <row r="541" spans="1:245" s="45" customFormat="1" ht="15.75">
      <c r="A541" s="39"/>
      <c r="B541" s="4" t="s">
        <v>567</v>
      </c>
      <c r="C541" s="21">
        <v>154.80000000000001</v>
      </c>
      <c r="D541" s="8">
        <v>23</v>
      </c>
      <c r="E541" s="8">
        <v>23</v>
      </c>
      <c r="F541" s="22">
        <f t="shared" si="190"/>
        <v>1</v>
      </c>
      <c r="G541" s="8">
        <v>33</v>
      </c>
      <c r="H541" s="3">
        <v>38</v>
      </c>
      <c r="I541" s="23">
        <f t="shared" si="191"/>
        <v>0.86842105263157898</v>
      </c>
      <c r="J541" s="24">
        <f t="shared" si="192"/>
        <v>93.421052631578945</v>
      </c>
      <c r="K541" s="8">
        <v>4</v>
      </c>
      <c r="L541" s="8">
        <v>4</v>
      </c>
      <c r="M541" s="25">
        <f t="shared" si="193"/>
        <v>100</v>
      </c>
      <c r="N541" s="21">
        <v>139.9153846153846</v>
      </c>
      <c r="O541" s="21">
        <v>143.88461538461539</v>
      </c>
      <c r="P541" s="26">
        <f t="shared" si="194"/>
        <v>0.97241379310344811</v>
      </c>
      <c r="Q541" s="21">
        <v>127.01538461538462</v>
      </c>
      <c r="R541" s="27">
        <v>130.98461538461538</v>
      </c>
      <c r="S541" s="26">
        <f t="shared" si="209"/>
        <v>0.96969696969696972</v>
      </c>
      <c r="T541" s="25">
        <f t="shared" si="195"/>
        <v>97.105538140020897</v>
      </c>
      <c r="U541" s="28">
        <f t="shared" si="196"/>
        <v>96.868531045482044</v>
      </c>
      <c r="V541" s="8">
        <v>5</v>
      </c>
      <c r="W541" s="8">
        <v>5</v>
      </c>
      <c r="X541" s="29">
        <v>100</v>
      </c>
      <c r="Y541" s="21">
        <v>146.86153846153849</v>
      </c>
      <c r="Z541" s="21">
        <v>154.80000000000001</v>
      </c>
      <c r="AA541" s="29">
        <f t="shared" si="197"/>
        <v>94.871794871794876</v>
      </c>
      <c r="AB541" s="30">
        <f t="shared" si="198"/>
        <v>97.435897435897431</v>
      </c>
      <c r="AC541" s="8">
        <v>1</v>
      </c>
      <c r="AD541" s="8">
        <v>5</v>
      </c>
      <c r="AE541" s="31">
        <f t="shared" si="199"/>
        <v>20</v>
      </c>
      <c r="AF541" s="8">
        <v>0</v>
      </c>
      <c r="AG541" s="8">
        <v>3</v>
      </c>
      <c r="AH541" s="31">
        <v>60</v>
      </c>
      <c r="AI541" s="32">
        <v>5</v>
      </c>
      <c r="AJ541" s="32">
        <v>6</v>
      </c>
      <c r="AK541" s="31">
        <f t="shared" si="200"/>
        <v>83.333333333333343</v>
      </c>
      <c r="AL541" s="33">
        <f t="shared" si="201"/>
        <v>55</v>
      </c>
      <c r="AM541" s="21">
        <v>151.82307692307694</v>
      </c>
      <c r="AN541" s="21">
        <v>154.80000000000001</v>
      </c>
      <c r="AO541" s="34">
        <f t="shared" si="202"/>
        <v>98.07692307692308</v>
      </c>
      <c r="AP541" s="21">
        <v>152.81538461538463</v>
      </c>
      <c r="AQ541" s="21">
        <v>154.80000000000001</v>
      </c>
      <c r="AR541" s="34">
        <f t="shared" si="203"/>
        <v>98.71794871794873</v>
      </c>
      <c r="AS541" s="21">
        <v>130.98461538461541</v>
      </c>
      <c r="AT541" s="21">
        <v>131.9769230769231</v>
      </c>
      <c r="AU541" s="34">
        <f t="shared" si="207"/>
        <v>99.248120300751879</v>
      </c>
      <c r="AV541" s="35">
        <f t="shared" si="208"/>
        <v>98.567572778099105</v>
      </c>
      <c r="AW541" s="27">
        <v>152.81538461538463</v>
      </c>
      <c r="AX541" s="21">
        <v>154.80000000000001</v>
      </c>
      <c r="AY541" s="36">
        <f t="shared" si="188"/>
        <v>98.71794871794873</v>
      </c>
      <c r="AZ541" s="21">
        <v>151.82307692307694</v>
      </c>
      <c r="BA541" s="21">
        <v>154.80000000000001</v>
      </c>
      <c r="BB541" s="36">
        <f t="shared" si="204"/>
        <v>98.07692307692308</v>
      </c>
      <c r="BC541" s="21">
        <v>150.83076923076925</v>
      </c>
      <c r="BD541" s="21">
        <v>154.80000000000001</v>
      </c>
      <c r="BE541" s="36">
        <f t="shared" si="189"/>
        <v>97.435897435897445</v>
      </c>
      <c r="BF541" s="37">
        <f t="shared" si="205"/>
        <v>97.948717948717956</v>
      </c>
      <c r="BG541" s="6">
        <f t="shared" si="206"/>
        <v>89.164143841639302</v>
      </c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  <c r="DC541" s="3"/>
      <c r="DD541" s="3"/>
      <c r="DE541" s="3"/>
      <c r="DF541" s="3"/>
      <c r="DG541" s="3"/>
      <c r="DH541" s="3"/>
      <c r="DI541" s="3"/>
      <c r="DJ541" s="3"/>
      <c r="DK541" s="3"/>
      <c r="DL541" s="3"/>
      <c r="DM541" s="3"/>
      <c r="DN541" s="3"/>
      <c r="DO541" s="3"/>
      <c r="DP541" s="3"/>
      <c r="DQ541" s="3"/>
      <c r="DR541" s="3"/>
      <c r="DS541" s="3"/>
      <c r="DT541" s="3"/>
      <c r="DU541" s="3"/>
      <c r="DV541" s="3"/>
      <c r="DW541" s="3"/>
      <c r="DX541" s="3"/>
      <c r="DY541" s="3"/>
      <c r="DZ541" s="3"/>
      <c r="EA541" s="3"/>
      <c r="EB541" s="3"/>
      <c r="EC541" s="3"/>
      <c r="ED541" s="3"/>
      <c r="EE541" s="3"/>
      <c r="EF541" s="3"/>
      <c r="EG541" s="3"/>
      <c r="EH541" s="3"/>
      <c r="EI541" s="3"/>
      <c r="EJ541" s="3"/>
      <c r="EK541" s="3"/>
      <c r="EL541" s="3"/>
      <c r="EM541" s="3"/>
      <c r="EN541" s="3"/>
      <c r="EO541" s="3"/>
      <c r="EP541" s="3"/>
      <c r="EQ541" s="3"/>
      <c r="ER541" s="3"/>
      <c r="ES541" s="3"/>
      <c r="ET541" s="3"/>
      <c r="EU541" s="3"/>
      <c r="EV541" s="3"/>
      <c r="EW541" s="3"/>
      <c r="EX541" s="3"/>
      <c r="EY541" s="3"/>
      <c r="EZ541" s="3"/>
      <c r="FA541" s="3"/>
      <c r="FB541" s="3"/>
      <c r="FC541" s="3"/>
      <c r="FD541" s="3"/>
      <c r="FE541" s="3"/>
      <c r="FF541" s="3"/>
      <c r="FG541" s="3"/>
      <c r="FH541" s="3"/>
      <c r="FI541" s="3"/>
      <c r="FJ541" s="3"/>
      <c r="FK541" s="3"/>
      <c r="FL541" s="3"/>
      <c r="FM541" s="3"/>
      <c r="FN541" s="3"/>
      <c r="FO541" s="3"/>
      <c r="FP541" s="3"/>
      <c r="FQ541" s="3"/>
      <c r="FR541" s="3"/>
      <c r="FS541" s="3"/>
      <c r="FT541" s="3"/>
      <c r="FU541" s="3"/>
      <c r="FV541" s="3"/>
      <c r="FW541" s="3"/>
      <c r="FX541" s="3"/>
      <c r="FY541" s="3"/>
      <c r="FZ541" s="3"/>
      <c r="GA541" s="3"/>
      <c r="GB541" s="3"/>
      <c r="GC541" s="3"/>
      <c r="GD541" s="3"/>
      <c r="GE541" s="3"/>
      <c r="GF541" s="3"/>
      <c r="GG541" s="3"/>
      <c r="GH541" s="3"/>
      <c r="GI541" s="3"/>
      <c r="GJ541" s="3"/>
      <c r="GK541" s="3"/>
      <c r="GL541" s="3"/>
      <c r="GM541" s="3"/>
      <c r="GN541" s="3"/>
      <c r="GO541" s="3"/>
      <c r="GP541" s="3"/>
      <c r="GQ541" s="3"/>
      <c r="GR541" s="3"/>
      <c r="GS541" s="3"/>
      <c r="GT541" s="3"/>
      <c r="GU541" s="3"/>
      <c r="GV541" s="3"/>
      <c r="GW541" s="3"/>
      <c r="GX541" s="3"/>
      <c r="GY541" s="3"/>
      <c r="GZ541" s="3"/>
      <c r="HA541" s="3"/>
      <c r="HB541" s="3"/>
      <c r="HC541" s="3"/>
      <c r="HD541" s="3"/>
      <c r="HE541" s="3"/>
      <c r="HF541" s="3"/>
      <c r="HG541" s="3"/>
      <c r="HH541" s="3"/>
      <c r="HI541" s="3"/>
      <c r="HJ541" s="3"/>
      <c r="HK541" s="3"/>
      <c r="HL541" s="3"/>
      <c r="HM541" s="3"/>
      <c r="HN541" s="3"/>
      <c r="HO541" s="3"/>
      <c r="HP541" s="3"/>
      <c r="HQ541" s="3"/>
      <c r="HR541" s="3"/>
      <c r="HS541" s="3"/>
      <c r="HT541" s="3"/>
      <c r="HU541" s="3"/>
      <c r="HV541" s="3"/>
      <c r="HW541" s="3"/>
      <c r="HX541" s="3"/>
      <c r="HY541" s="3"/>
      <c r="HZ541" s="3"/>
      <c r="IA541" s="3"/>
      <c r="IB541" s="3"/>
      <c r="IC541" s="3"/>
      <c r="ID541" s="3"/>
      <c r="IE541" s="3"/>
      <c r="IF541" s="3"/>
      <c r="IG541" s="3"/>
      <c r="IH541" s="3"/>
      <c r="II541" s="3"/>
      <c r="IJ541" s="3"/>
      <c r="IK541" s="3"/>
    </row>
    <row r="542" spans="1:245" ht="15.75">
      <c r="A542" s="39"/>
      <c r="B542" s="4" t="s">
        <v>594</v>
      </c>
      <c r="C542" s="21">
        <v>42.800000000000004</v>
      </c>
      <c r="D542" s="8">
        <v>23</v>
      </c>
      <c r="E542" s="8">
        <v>24</v>
      </c>
      <c r="F542" s="22">
        <f t="shared" si="190"/>
        <v>0.95833333333333337</v>
      </c>
      <c r="G542" s="8">
        <v>37</v>
      </c>
      <c r="H542" s="3">
        <v>38</v>
      </c>
      <c r="I542" s="23">
        <f t="shared" si="191"/>
        <v>0.97368421052631582</v>
      </c>
      <c r="J542" s="24">
        <f t="shared" si="192"/>
        <v>96.600877192982466</v>
      </c>
      <c r="K542" s="8">
        <v>4</v>
      </c>
      <c r="L542" s="8">
        <v>4</v>
      </c>
      <c r="M542" s="25">
        <f t="shared" si="193"/>
        <v>100</v>
      </c>
      <c r="N542" s="21">
        <v>35.832558139534889</v>
      </c>
      <c r="O542" s="21">
        <v>35.832558139534889</v>
      </c>
      <c r="P542" s="26">
        <f t="shared" si="194"/>
        <v>1</v>
      </c>
      <c r="Q542" s="21">
        <v>28.86511627906977</v>
      </c>
      <c r="R542" s="27">
        <v>28.86511627906977</v>
      </c>
      <c r="S542" s="26">
        <f t="shared" si="209"/>
        <v>1</v>
      </c>
      <c r="T542" s="25">
        <f t="shared" si="195"/>
        <v>100</v>
      </c>
      <c r="U542" s="28">
        <f t="shared" si="196"/>
        <v>98.98026315789474</v>
      </c>
      <c r="V542" s="8">
        <v>5</v>
      </c>
      <c r="W542" s="8">
        <v>5</v>
      </c>
      <c r="X542" s="29">
        <v>100</v>
      </c>
      <c r="Y542" s="21">
        <v>37.823255813953494</v>
      </c>
      <c r="Z542" s="21">
        <v>42.800000000000004</v>
      </c>
      <c r="AA542" s="29">
        <f t="shared" si="197"/>
        <v>88.372093023255815</v>
      </c>
      <c r="AB542" s="30">
        <f t="shared" si="198"/>
        <v>94.186046511627907</v>
      </c>
      <c r="AC542" s="8">
        <v>1</v>
      </c>
      <c r="AD542" s="8">
        <v>5</v>
      </c>
      <c r="AE542" s="31">
        <f t="shared" si="199"/>
        <v>20</v>
      </c>
      <c r="AF542" s="8">
        <v>2</v>
      </c>
      <c r="AG542" s="8">
        <v>3</v>
      </c>
      <c r="AH542" s="31">
        <v>60</v>
      </c>
      <c r="AI542" s="32">
        <v>3</v>
      </c>
      <c r="AJ542" s="32">
        <v>3</v>
      </c>
      <c r="AK542" s="31">
        <f t="shared" si="200"/>
        <v>100</v>
      </c>
      <c r="AL542" s="33">
        <f t="shared" si="201"/>
        <v>60</v>
      </c>
      <c r="AM542" s="21">
        <v>41.804651162790705</v>
      </c>
      <c r="AN542" s="21">
        <v>42.800000000000004</v>
      </c>
      <c r="AO542" s="34">
        <f t="shared" si="202"/>
        <v>97.674418604651166</v>
      </c>
      <c r="AP542" s="21">
        <v>42.800000000000004</v>
      </c>
      <c r="AQ542" s="21">
        <v>42.800000000000004</v>
      </c>
      <c r="AR542" s="34">
        <f t="shared" si="203"/>
        <v>100</v>
      </c>
      <c r="AS542" s="21">
        <v>38.818604651162794</v>
      </c>
      <c r="AT542" s="21">
        <v>38.818604651162794</v>
      </c>
      <c r="AU542" s="34">
        <f t="shared" si="207"/>
        <v>100</v>
      </c>
      <c r="AV542" s="35">
        <f t="shared" si="208"/>
        <v>99.069767441860478</v>
      </c>
      <c r="AW542" s="27">
        <v>42.800000000000004</v>
      </c>
      <c r="AX542" s="21">
        <v>42.800000000000004</v>
      </c>
      <c r="AY542" s="36">
        <f t="shared" si="188"/>
        <v>100</v>
      </c>
      <c r="AZ542" s="21">
        <v>41.804651162790705</v>
      </c>
      <c r="BA542" s="21">
        <v>42.800000000000004</v>
      </c>
      <c r="BB542" s="36">
        <f t="shared" si="204"/>
        <v>97.674418604651166</v>
      </c>
      <c r="BC542" s="21">
        <v>42.800000000000004</v>
      </c>
      <c r="BD542" s="21">
        <v>42.800000000000004</v>
      </c>
      <c r="BE542" s="36">
        <f t="shared" si="189"/>
        <v>100</v>
      </c>
      <c r="BF542" s="37">
        <f t="shared" si="205"/>
        <v>99.534883720930239</v>
      </c>
      <c r="BG542" s="6">
        <f t="shared" si="206"/>
        <v>90.354192166462667</v>
      </c>
    </row>
    <row r="543" spans="1:245" ht="15.75">
      <c r="A543" s="39"/>
      <c r="B543" s="4" t="s">
        <v>608</v>
      </c>
      <c r="C543" s="21">
        <v>219.60000000000002</v>
      </c>
      <c r="D543" s="8">
        <v>20</v>
      </c>
      <c r="E543" s="8">
        <v>20</v>
      </c>
      <c r="F543" s="22">
        <f t="shared" si="190"/>
        <v>1</v>
      </c>
      <c r="G543" s="8">
        <v>34</v>
      </c>
      <c r="H543" s="3">
        <v>38</v>
      </c>
      <c r="I543" s="23">
        <f t="shared" si="191"/>
        <v>0.89473684210526316</v>
      </c>
      <c r="J543" s="24">
        <f t="shared" si="192"/>
        <v>94.736842105263165</v>
      </c>
      <c r="K543" s="8">
        <v>4</v>
      </c>
      <c r="L543" s="8">
        <v>4</v>
      </c>
      <c r="M543" s="25">
        <f t="shared" si="193"/>
        <v>100</v>
      </c>
      <c r="N543" s="21">
        <v>164.70000000000002</v>
      </c>
      <c r="O543" s="21">
        <v>169.05714285714288</v>
      </c>
      <c r="P543" s="26">
        <f t="shared" si="194"/>
        <v>0.97422680412371132</v>
      </c>
      <c r="Q543" s="21">
        <v>121.12857142857143</v>
      </c>
      <c r="R543" s="27">
        <v>124.61428571428573</v>
      </c>
      <c r="S543" s="26">
        <f t="shared" si="209"/>
        <v>0.97202797202797198</v>
      </c>
      <c r="T543" s="25">
        <f t="shared" si="195"/>
        <v>97.312738807584168</v>
      </c>
      <c r="U543" s="28">
        <f t="shared" si="196"/>
        <v>97.346148154612621</v>
      </c>
      <c r="V543" s="8">
        <v>5</v>
      </c>
      <c r="W543" s="8">
        <v>5</v>
      </c>
      <c r="X543" s="29">
        <v>100</v>
      </c>
      <c r="Y543" s="21">
        <v>210.01428571428573</v>
      </c>
      <c r="Z543" s="21">
        <v>219.60000000000002</v>
      </c>
      <c r="AA543" s="29">
        <f t="shared" si="197"/>
        <v>95.634920634920633</v>
      </c>
      <c r="AB543" s="30">
        <f t="shared" si="198"/>
        <v>97.817460317460316</v>
      </c>
      <c r="AC543" s="8">
        <v>1</v>
      </c>
      <c r="AD543" s="8">
        <v>5</v>
      </c>
      <c r="AE543" s="31">
        <f t="shared" si="199"/>
        <v>20</v>
      </c>
      <c r="AF543" s="8">
        <v>3</v>
      </c>
      <c r="AG543" s="8">
        <v>3</v>
      </c>
      <c r="AH543" s="31">
        <f>AF543*100/3</f>
        <v>100</v>
      </c>
      <c r="AI543" s="32">
        <v>9</v>
      </c>
      <c r="AJ543" s="32">
        <v>10</v>
      </c>
      <c r="AK543" s="31">
        <f t="shared" si="200"/>
        <v>90</v>
      </c>
      <c r="AL543" s="33">
        <f t="shared" si="201"/>
        <v>73</v>
      </c>
      <c r="AM543" s="21">
        <v>216.97529880478089</v>
      </c>
      <c r="AN543" s="21">
        <v>219.60000000000002</v>
      </c>
      <c r="AO543" s="34">
        <f t="shared" si="202"/>
        <v>98.804780876494021</v>
      </c>
      <c r="AP543" s="21">
        <v>216.97529880478089</v>
      </c>
      <c r="AQ543" s="21">
        <v>219.60000000000002</v>
      </c>
      <c r="AR543" s="34">
        <f t="shared" si="203"/>
        <v>98.804780876494021</v>
      </c>
      <c r="AS543" s="21">
        <v>189.85338645418329</v>
      </c>
      <c r="AT543" s="21">
        <v>189.85338645418329</v>
      </c>
      <c r="AU543" s="34">
        <f t="shared" si="207"/>
        <v>100</v>
      </c>
      <c r="AV543" s="35">
        <f t="shared" si="208"/>
        <v>99.04382470119522</v>
      </c>
      <c r="AW543" s="27">
        <v>216.10039840637452</v>
      </c>
      <c r="AX543" s="21">
        <v>219.60000000000002</v>
      </c>
      <c r="AY543" s="36">
        <f t="shared" si="188"/>
        <v>98.406374501992033</v>
      </c>
      <c r="AZ543" s="21">
        <v>209.97609561752992</v>
      </c>
      <c r="BA543" s="21">
        <v>219.60000000000002</v>
      </c>
      <c r="BB543" s="36">
        <f t="shared" si="204"/>
        <v>95.617529880478088</v>
      </c>
      <c r="BC543" s="21">
        <v>216.97529880478089</v>
      </c>
      <c r="BD543" s="21">
        <v>219.60000000000002</v>
      </c>
      <c r="BE543" s="36">
        <f t="shared" si="189"/>
        <v>98.804780876494021</v>
      </c>
      <c r="BF543" s="37">
        <f t="shared" si="205"/>
        <v>98.047808764940243</v>
      </c>
      <c r="BG543" s="6">
        <f t="shared" si="206"/>
        <v>93.051048387641686</v>
      </c>
    </row>
    <row r="544" spans="1:245" ht="15.75">
      <c r="A544" s="39"/>
      <c r="B544" s="4" t="s">
        <v>631</v>
      </c>
      <c r="C544" s="21">
        <v>340.8</v>
      </c>
      <c r="D544" s="8">
        <v>16</v>
      </c>
      <c r="E544" s="8">
        <v>21</v>
      </c>
      <c r="F544" s="22">
        <f t="shared" si="190"/>
        <v>0.76190476190476186</v>
      </c>
      <c r="G544" s="8">
        <v>37</v>
      </c>
      <c r="H544" s="3">
        <v>38</v>
      </c>
      <c r="I544" s="23">
        <f t="shared" si="191"/>
        <v>0.97368421052631582</v>
      </c>
      <c r="J544" s="24">
        <f t="shared" si="192"/>
        <v>86.779448621553883</v>
      </c>
      <c r="K544" s="8">
        <v>4</v>
      </c>
      <c r="L544" s="8">
        <v>4</v>
      </c>
      <c r="M544" s="25">
        <f t="shared" si="193"/>
        <v>100</v>
      </c>
      <c r="N544" s="21">
        <v>338.55420098846793</v>
      </c>
      <c r="O544" s="21">
        <v>339.67710049423397</v>
      </c>
      <c r="P544" s="26">
        <f t="shared" si="194"/>
        <v>0.99669421487603316</v>
      </c>
      <c r="Q544" s="21">
        <v>330.69390444810546</v>
      </c>
      <c r="R544" s="27">
        <v>333.50115321252059</v>
      </c>
      <c r="S544" s="26">
        <f t="shared" si="209"/>
        <v>0.99158249158249168</v>
      </c>
      <c r="T544" s="25">
        <f t="shared" si="195"/>
        <v>99.413835322926246</v>
      </c>
      <c r="U544" s="28">
        <f t="shared" si="196"/>
        <v>95.79936871563666</v>
      </c>
      <c r="V544" s="8">
        <v>5</v>
      </c>
      <c r="W544" s="8">
        <v>5</v>
      </c>
      <c r="X544" s="29">
        <v>100</v>
      </c>
      <c r="Y544" s="21">
        <v>337.43130148270183</v>
      </c>
      <c r="Z544" s="21">
        <v>340.8</v>
      </c>
      <c r="AA544" s="29">
        <f t="shared" si="197"/>
        <v>99.011532125205932</v>
      </c>
      <c r="AB544" s="30">
        <f t="shared" si="198"/>
        <v>99.505766062602959</v>
      </c>
      <c r="AC544" s="8">
        <v>0</v>
      </c>
      <c r="AD544" s="8">
        <v>5</v>
      </c>
      <c r="AE544" s="31">
        <f t="shared" si="199"/>
        <v>0</v>
      </c>
      <c r="AF544" s="8">
        <v>2</v>
      </c>
      <c r="AG544" s="8">
        <v>3</v>
      </c>
      <c r="AH544" s="31">
        <f>AF544*100/3</f>
        <v>66.666666666666671</v>
      </c>
      <c r="AI544" s="32">
        <v>15</v>
      </c>
      <c r="AJ544" s="32">
        <v>18</v>
      </c>
      <c r="AK544" s="31">
        <f t="shared" si="200"/>
        <v>83.333333333333343</v>
      </c>
      <c r="AL544" s="33">
        <f t="shared" si="201"/>
        <v>51.666666666666671</v>
      </c>
      <c r="AM544" s="21">
        <v>337.43130148270183</v>
      </c>
      <c r="AN544" s="21">
        <v>340.8</v>
      </c>
      <c r="AO544" s="34">
        <f t="shared" si="202"/>
        <v>99.011532125205932</v>
      </c>
      <c r="AP544" s="21">
        <v>340.23855024711696</v>
      </c>
      <c r="AQ544" s="21">
        <v>340.8</v>
      </c>
      <c r="AR544" s="34">
        <f t="shared" si="203"/>
        <v>99.835255354200982</v>
      </c>
      <c r="AS544" s="21">
        <v>332.9397034596376</v>
      </c>
      <c r="AT544" s="21">
        <v>332.9397034596376</v>
      </c>
      <c r="AU544" s="34">
        <f t="shared" si="207"/>
        <v>100</v>
      </c>
      <c r="AV544" s="35">
        <f t="shared" si="208"/>
        <v>99.538714991762774</v>
      </c>
      <c r="AW544" s="27">
        <v>338.55420098846787</v>
      </c>
      <c r="AX544" s="21">
        <v>340.8</v>
      </c>
      <c r="AY544" s="36">
        <f t="shared" si="188"/>
        <v>99.341021416803954</v>
      </c>
      <c r="AZ544" s="21">
        <v>339.67710049423397</v>
      </c>
      <c r="BA544" s="21">
        <v>340.8</v>
      </c>
      <c r="BB544" s="36">
        <f t="shared" si="204"/>
        <v>99.670510708401977</v>
      </c>
      <c r="BC544" s="21">
        <v>340.23855024711696</v>
      </c>
      <c r="BD544" s="21">
        <v>340.8</v>
      </c>
      <c r="BE544" s="36">
        <f t="shared" si="189"/>
        <v>99.835255354200982</v>
      </c>
      <c r="BF544" s="37">
        <f t="shared" si="205"/>
        <v>99.654036243822077</v>
      </c>
      <c r="BG544" s="6">
        <f t="shared" si="206"/>
        <v>89.232910536098231</v>
      </c>
    </row>
    <row r="545" spans="1:245" ht="15.75">
      <c r="A545" s="39" t="s">
        <v>640</v>
      </c>
      <c r="B545" s="4" t="s">
        <v>489</v>
      </c>
      <c r="C545" s="21">
        <v>106</v>
      </c>
      <c r="D545" s="8">
        <v>21</v>
      </c>
      <c r="E545" s="8">
        <v>24</v>
      </c>
      <c r="F545" s="22">
        <f t="shared" si="190"/>
        <v>0.875</v>
      </c>
      <c r="G545" s="8">
        <v>35</v>
      </c>
      <c r="H545" s="3">
        <v>38</v>
      </c>
      <c r="I545" s="23">
        <f t="shared" si="191"/>
        <v>0.92105263157894735</v>
      </c>
      <c r="J545" s="24">
        <f t="shared" si="192"/>
        <v>89.80263157894737</v>
      </c>
      <c r="K545" s="8">
        <v>4</v>
      </c>
      <c r="L545" s="8">
        <v>4</v>
      </c>
      <c r="M545" s="25">
        <f t="shared" si="193"/>
        <v>100</v>
      </c>
      <c r="N545" s="21">
        <v>92.876190476190459</v>
      </c>
      <c r="O545" s="21">
        <v>94.895238095238085</v>
      </c>
      <c r="P545" s="26">
        <f t="shared" si="194"/>
        <v>0.97872340425531912</v>
      </c>
      <c r="Q545" s="21">
        <v>85.80952380952381</v>
      </c>
      <c r="R545" s="27">
        <v>85.80952380952381</v>
      </c>
      <c r="S545" s="26">
        <f t="shared" si="209"/>
        <v>1</v>
      </c>
      <c r="T545" s="25">
        <f t="shared" si="195"/>
        <v>98.936170212765944</v>
      </c>
      <c r="U545" s="28">
        <f t="shared" si="196"/>
        <v>96.51525755879058</v>
      </c>
      <c r="V545" s="8">
        <v>5</v>
      </c>
      <c r="W545" s="8">
        <v>5</v>
      </c>
      <c r="X545" s="29">
        <v>100</v>
      </c>
      <c r="Y545" s="21">
        <v>97.84615384615384</v>
      </c>
      <c r="Z545" s="21">
        <v>106</v>
      </c>
      <c r="AA545" s="29">
        <f t="shared" si="197"/>
        <v>92.307692307692307</v>
      </c>
      <c r="AB545" s="30">
        <f t="shared" si="198"/>
        <v>96.15384615384616</v>
      </c>
      <c r="AC545" s="8">
        <v>0</v>
      </c>
      <c r="AD545" s="8">
        <v>5</v>
      </c>
      <c r="AE545" s="31">
        <f t="shared" si="199"/>
        <v>0</v>
      </c>
      <c r="AF545" s="8">
        <v>2</v>
      </c>
      <c r="AG545" s="8">
        <v>3</v>
      </c>
      <c r="AH545" s="31">
        <v>60</v>
      </c>
      <c r="AI545" s="32">
        <v>7</v>
      </c>
      <c r="AJ545" s="32">
        <v>7</v>
      </c>
      <c r="AK545" s="31">
        <f t="shared" si="200"/>
        <v>100</v>
      </c>
      <c r="AL545" s="33">
        <f t="shared" si="201"/>
        <v>54</v>
      </c>
      <c r="AM545" s="21">
        <v>104.97087378640776</v>
      </c>
      <c r="AN545" s="21">
        <v>106</v>
      </c>
      <c r="AO545" s="34">
        <f t="shared" si="202"/>
        <v>99.029126213592235</v>
      </c>
      <c r="AP545" s="21">
        <v>104.96078431372548</v>
      </c>
      <c r="AQ545" s="21">
        <v>106</v>
      </c>
      <c r="AR545" s="34">
        <f t="shared" si="203"/>
        <v>99.019607843137251</v>
      </c>
      <c r="AS545" s="21">
        <v>89.372549019607845</v>
      </c>
      <c r="AT545" s="21">
        <v>89.372549019607845</v>
      </c>
      <c r="AU545" s="34">
        <f t="shared" si="207"/>
        <v>100</v>
      </c>
      <c r="AV545" s="35">
        <f t="shared" si="208"/>
        <v>99.2194936226918</v>
      </c>
      <c r="AW545" s="27">
        <v>103.92156862745099</v>
      </c>
      <c r="AX545" s="21">
        <v>106</v>
      </c>
      <c r="AY545" s="36">
        <f t="shared" si="188"/>
        <v>98.039215686274531</v>
      </c>
      <c r="AZ545" s="21">
        <v>101.84313725490196</v>
      </c>
      <c r="BA545" s="21">
        <v>106</v>
      </c>
      <c r="BB545" s="36">
        <f t="shared" si="204"/>
        <v>96.078431372549019</v>
      </c>
      <c r="BC545" s="21">
        <v>102.88235294117646</v>
      </c>
      <c r="BD545" s="21">
        <v>106</v>
      </c>
      <c r="BE545" s="36">
        <f t="shared" si="189"/>
        <v>97.058823529411754</v>
      </c>
      <c r="BF545" s="37">
        <f t="shared" si="205"/>
        <v>97.156862745098039</v>
      </c>
      <c r="BG545" s="6">
        <f t="shared" si="206"/>
        <v>88.609092016085313</v>
      </c>
    </row>
    <row r="546" spans="1:245" ht="15.75">
      <c r="A546" s="39"/>
      <c r="B546" s="4" t="s">
        <v>499</v>
      </c>
      <c r="C546" s="21">
        <v>278.40000000000003</v>
      </c>
      <c r="D546" s="8">
        <v>18</v>
      </c>
      <c r="E546" s="8">
        <v>20</v>
      </c>
      <c r="F546" s="22">
        <f t="shared" si="190"/>
        <v>0.9</v>
      </c>
      <c r="G546" s="8">
        <v>34</v>
      </c>
      <c r="H546" s="3">
        <v>38</v>
      </c>
      <c r="I546" s="23">
        <f t="shared" si="191"/>
        <v>0.89473684210526316</v>
      </c>
      <c r="J546" s="24">
        <f t="shared" si="192"/>
        <v>89.736842105263165</v>
      </c>
      <c r="K546" s="8">
        <v>4</v>
      </c>
      <c r="L546" s="8">
        <v>4</v>
      </c>
      <c r="M546" s="25">
        <f t="shared" si="193"/>
        <v>100</v>
      </c>
      <c r="N546" s="21">
        <v>235.56923076923078</v>
      </c>
      <c r="O546" s="21">
        <v>240.22474916387964</v>
      </c>
      <c r="P546" s="26">
        <f t="shared" si="194"/>
        <v>0.98062015503875966</v>
      </c>
      <c r="Q546" s="21">
        <v>200.18729096989969</v>
      </c>
      <c r="R546" s="27">
        <v>202.980602006689</v>
      </c>
      <c r="S546" s="26">
        <f t="shared" si="209"/>
        <v>0.98623853211009171</v>
      </c>
      <c r="T546" s="25">
        <f t="shared" si="195"/>
        <v>98.342934357442573</v>
      </c>
      <c r="U546" s="28">
        <f t="shared" si="196"/>
        <v>96.258226374555974</v>
      </c>
      <c r="V546" s="8">
        <v>5</v>
      </c>
      <c r="W546" s="8">
        <v>5</v>
      </c>
      <c r="X546" s="29">
        <v>100</v>
      </c>
      <c r="Y546" s="21">
        <v>258.84682274247496</v>
      </c>
      <c r="Z546" s="21">
        <v>278.40000000000003</v>
      </c>
      <c r="AA546" s="29">
        <f t="shared" si="197"/>
        <v>92.976588628762542</v>
      </c>
      <c r="AB546" s="30">
        <f t="shared" si="198"/>
        <v>96.488294314381278</v>
      </c>
      <c r="AC546" s="8">
        <v>3</v>
      </c>
      <c r="AD546" s="8">
        <v>5</v>
      </c>
      <c r="AE546" s="31">
        <f t="shared" si="199"/>
        <v>60</v>
      </c>
      <c r="AF546" s="8">
        <v>1</v>
      </c>
      <c r="AG546" s="8">
        <v>3</v>
      </c>
      <c r="AH546" s="31">
        <v>60</v>
      </c>
      <c r="AI546" s="32">
        <v>22</v>
      </c>
      <c r="AJ546" s="32">
        <v>30</v>
      </c>
      <c r="AK546" s="31">
        <f t="shared" si="200"/>
        <v>73.333333333333329</v>
      </c>
      <c r="AL546" s="33">
        <f t="shared" si="201"/>
        <v>64</v>
      </c>
      <c r="AM546" s="21">
        <v>273.71313131313133</v>
      </c>
      <c r="AN546" s="21">
        <v>278.40000000000003</v>
      </c>
      <c r="AO546" s="34">
        <f t="shared" si="202"/>
        <v>98.316498316498311</v>
      </c>
      <c r="AP546" s="21">
        <v>274.6505050505051</v>
      </c>
      <c r="AQ546" s="21">
        <v>278.40000000000003</v>
      </c>
      <c r="AR546" s="34">
        <f t="shared" si="203"/>
        <v>98.653198653198658</v>
      </c>
      <c r="AS546" s="21">
        <v>235.28080808080813</v>
      </c>
      <c r="AT546" s="21">
        <v>237.15555555555559</v>
      </c>
      <c r="AU546" s="34">
        <f t="shared" si="207"/>
        <v>99.209486166007906</v>
      </c>
      <c r="AV546" s="35">
        <f t="shared" si="208"/>
        <v>98.629776021080374</v>
      </c>
      <c r="AW546" s="27">
        <v>273.71313131313133</v>
      </c>
      <c r="AX546" s="21">
        <v>278.40000000000003</v>
      </c>
      <c r="AY546" s="36">
        <f t="shared" si="188"/>
        <v>98.316498316498311</v>
      </c>
      <c r="AZ546" s="21">
        <v>270.90101010101012</v>
      </c>
      <c r="BA546" s="21">
        <v>278.40000000000003</v>
      </c>
      <c r="BB546" s="36">
        <f t="shared" si="204"/>
        <v>97.306397306397301</v>
      </c>
      <c r="BC546" s="21">
        <v>269.9636363636364</v>
      </c>
      <c r="BD546" s="21">
        <v>278.40000000000003</v>
      </c>
      <c r="BE546" s="36">
        <f t="shared" si="189"/>
        <v>96.969696969696969</v>
      </c>
      <c r="BF546" s="37">
        <f t="shared" si="205"/>
        <v>97.441077441077439</v>
      </c>
      <c r="BG546" s="6">
        <f t="shared" si="206"/>
        <v>90.563474830219008</v>
      </c>
    </row>
    <row r="547" spans="1:245" ht="15.75">
      <c r="A547" s="39"/>
      <c r="B547" s="4" t="s">
        <v>604</v>
      </c>
      <c r="C547" s="21">
        <v>103.2</v>
      </c>
      <c r="D547" s="8">
        <v>15</v>
      </c>
      <c r="E547" s="8">
        <v>15</v>
      </c>
      <c r="F547" s="22">
        <f t="shared" si="190"/>
        <v>1</v>
      </c>
      <c r="G547" s="8">
        <v>37</v>
      </c>
      <c r="H547" s="3">
        <v>38</v>
      </c>
      <c r="I547" s="23">
        <f t="shared" si="191"/>
        <v>0.97368421052631582</v>
      </c>
      <c r="J547" s="24">
        <f t="shared" si="192"/>
        <v>98.684210526315795</v>
      </c>
      <c r="K547" s="8">
        <v>4</v>
      </c>
      <c r="L547" s="8">
        <v>4</v>
      </c>
      <c r="M547" s="25">
        <f t="shared" si="193"/>
        <v>100</v>
      </c>
      <c r="N547" s="21">
        <v>86.166990291262152</v>
      </c>
      <c r="O547" s="21">
        <v>88.170873786407782</v>
      </c>
      <c r="P547" s="26">
        <f t="shared" si="194"/>
        <v>0.97727272727272729</v>
      </c>
      <c r="Q547" s="21">
        <v>87.168932038834967</v>
      </c>
      <c r="R547" s="27">
        <v>88.170873786407782</v>
      </c>
      <c r="S547" s="26">
        <f t="shared" si="209"/>
        <v>0.98863636363636365</v>
      </c>
      <c r="T547" s="25">
        <f t="shared" si="195"/>
        <v>98.295454545454547</v>
      </c>
      <c r="U547" s="28">
        <f t="shared" si="196"/>
        <v>98.923444976076553</v>
      </c>
      <c r="V547" s="8">
        <v>5</v>
      </c>
      <c r="W547" s="8">
        <v>5</v>
      </c>
      <c r="X547" s="29">
        <v>100</v>
      </c>
      <c r="Y547" s="21">
        <v>95.184466019417485</v>
      </c>
      <c r="Z547" s="21">
        <v>103.2</v>
      </c>
      <c r="AA547" s="29">
        <f t="shared" si="197"/>
        <v>92.233009708737868</v>
      </c>
      <c r="AB547" s="30">
        <f t="shared" si="198"/>
        <v>96.116504854368941</v>
      </c>
      <c r="AC547" s="8">
        <v>4</v>
      </c>
      <c r="AD547" s="8">
        <v>5</v>
      </c>
      <c r="AE547" s="31">
        <f t="shared" si="199"/>
        <v>80</v>
      </c>
      <c r="AF547" s="8">
        <v>2</v>
      </c>
      <c r="AG547" s="8">
        <v>3</v>
      </c>
      <c r="AH547" s="31">
        <v>60</v>
      </c>
      <c r="AI547" s="32">
        <v>6</v>
      </c>
      <c r="AJ547" s="32">
        <v>7</v>
      </c>
      <c r="AK547" s="31">
        <f t="shared" si="200"/>
        <v>85.714285714285708</v>
      </c>
      <c r="AL547" s="33">
        <f t="shared" si="201"/>
        <v>73.714285714285708</v>
      </c>
      <c r="AM547" s="21">
        <v>100.19417475728156</v>
      </c>
      <c r="AN547" s="21">
        <v>103.2</v>
      </c>
      <c r="AO547" s="34">
        <f t="shared" si="202"/>
        <v>97.087378640776706</v>
      </c>
      <c r="AP547" s="21">
        <v>103.2</v>
      </c>
      <c r="AQ547" s="21">
        <v>103.2</v>
      </c>
      <c r="AR547" s="34">
        <f t="shared" si="203"/>
        <v>100</v>
      </c>
      <c r="AS547" s="21">
        <v>92.178640776699027</v>
      </c>
      <c r="AT547" s="21">
        <v>93.180582524271841</v>
      </c>
      <c r="AU547" s="34">
        <f t="shared" si="207"/>
        <v>98.924731182795696</v>
      </c>
      <c r="AV547" s="35">
        <f t="shared" si="208"/>
        <v>98.619897692869813</v>
      </c>
      <c r="AW547" s="27">
        <v>102.19805825242719</v>
      </c>
      <c r="AX547" s="21">
        <v>103.2</v>
      </c>
      <c r="AY547" s="36">
        <f t="shared" si="188"/>
        <v>99.029126213592235</v>
      </c>
      <c r="AZ547" s="21">
        <v>98.190291262135929</v>
      </c>
      <c r="BA547" s="21">
        <v>103.2</v>
      </c>
      <c r="BB547" s="36">
        <f t="shared" si="204"/>
        <v>95.145631067961162</v>
      </c>
      <c r="BC547" s="21">
        <v>102.19805825242719</v>
      </c>
      <c r="BD547" s="21">
        <v>103.2</v>
      </c>
      <c r="BE547" s="36">
        <f t="shared" si="189"/>
        <v>99.029126213592235</v>
      </c>
      <c r="BF547" s="37">
        <f t="shared" si="205"/>
        <v>98.252427184466015</v>
      </c>
      <c r="BG547" s="6">
        <f t="shared" si="206"/>
        <v>93.125312084413409</v>
      </c>
    </row>
    <row r="548" spans="1:245" ht="15.75">
      <c r="A548" s="39"/>
      <c r="B548" s="4" t="s">
        <v>625</v>
      </c>
      <c r="C548" s="21">
        <v>456.8</v>
      </c>
      <c r="D548" s="8">
        <v>15</v>
      </c>
      <c r="E548" s="8">
        <v>15</v>
      </c>
      <c r="F548" s="22">
        <f t="shared" si="190"/>
        <v>1</v>
      </c>
      <c r="G548" s="8">
        <v>36</v>
      </c>
      <c r="H548" s="3">
        <v>38</v>
      </c>
      <c r="I548" s="23">
        <f t="shared" si="191"/>
        <v>0.94736842105263153</v>
      </c>
      <c r="J548" s="24">
        <f t="shared" si="192"/>
        <v>97.368421052631575</v>
      </c>
      <c r="K548" s="8">
        <v>4</v>
      </c>
      <c r="L548" s="8">
        <v>4</v>
      </c>
      <c r="M548" s="25">
        <f t="shared" si="193"/>
        <v>100</v>
      </c>
      <c r="N548" s="21">
        <v>432.75789473684216</v>
      </c>
      <c r="O548" s="21">
        <v>440.77192982456143</v>
      </c>
      <c r="P548" s="26">
        <f t="shared" si="194"/>
        <v>0.98181818181818192</v>
      </c>
      <c r="Q548" s="21">
        <v>406.69526060296374</v>
      </c>
      <c r="R548" s="27">
        <v>413.7245614035088</v>
      </c>
      <c r="S548" s="26">
        <f t="shared" si="209"/>
        <v>0.98300970873786409</v>
      </c>
      <c r="T548" s="25">
        <f t="shared" si="195"/>
        <v>98.241394527802299</v>
      </c>
      <c r="U548" s="28">
        <f t="shared" si="196"/>
        <v>98.507084126910399</v>
      </c>
      <c r="V548" s="8">
        <v>5</v>
      </c>
      <c r="W548" s="8">
        <v>5</v>
      </c>
      <c r="X548" s="29">
        <v>100</v>
      </c>
      <c r="Y548" s="21">
        <v>446.73832599118941</v>
      </c>
      <c r="Z548" s="21">
        <v>456.8</v>
      </c>
      <c r="AA548" s="29">
        <f t="shared" si="197"/>
        <v>97.797356828193827</v>
      </c>
      <c r="AB548" s="30">
        <f t="shared" si="198"/>
        <v>98.898678414096906</v>
      </c>
      <c r="AC548" s="8">
        <v>1</v>
      </c>
      <c r="AD548" s="8">
        <v>5</v>
      </c>
      <c r="AE548" s="31">
        <f t="shared" si="199"/>
        <v>20</v>
      </c>
      <c r="AF548" s="8">
        <v>3</v>
      </c>
      <c r="AG548" s="8">
        <v>3</v>
      </c>
      <c r="AH548" s="31">
        <v>60</v>
      </c>
      <c r="AI548" s="32">
        <v>16</v>
      </c>
      <c r="AJ548" s="32">
        <v>22</v>
      </c>
      <c r="AK548" s="31">
        <f t="shared" si="200"/>
        <v>72.727272727272734</v>
      </c>
      <c r="AL548" s="33">
        <f t="shared" si="201"/>
        <v>51.81818181818182</v>
      </c>
      <c r="AM548" s="21">
        <v>454.78766519823796</v>
      </c>
      <c r="AN548" s="21">
        <v>456.8</v>
      </c>
      <c r="AO548" s="34">
        <f t="shared" si="202"/>
        <v>99.559471365638785</v>
      </c>
      <c r="AP548" s="21">
        <v>455.79383259911896</v>
      </c>
      <c r="AQ548" s="21">
        <v>456.8</v>
      </c>
      <c r="AR548" s="34">
        <f t="shared" si="203"/>
        <v>99.779735682819378</v>
      </c>
      <c r="AS548" s="21">
        <v>431.64581497797354</v>
      </c>
      <c r="AT548" s="21">
        <v>431.64581497797354</v>
      </c>
      <c r="AU548" s="34">
        <f t="shared" si="207"/>
        <v>100</v>
      </c>
      <c r="AV548" s="35">
        <f t="shared" si="208"/>
        <v>99.735682819383271</v>
      </c>
      <c r="AW548" s="27">
        <v>454.78766519823796</v>
      </c>
      <c r="AX548" s="21">
        <v>456.8</v>
      </c>
      <c r="AY548" s="36">
        <f t="shared" si="188"/>
        <v>99.559471365638785</v>
      </c>
      <c r="AZ548" s="21">
        <v>453.78149779735679</v>
      </c>
      <c r="BA548" s="21">
        <v>456.8</v>
      </c>
      <c r="BB548" s="36">
        <f t="shared" si="204"/>
        <v>99.33920704845815</v>
      </c>
      <c r="BC548" s="21">
        <v>454.78766519823796</v>
      </c>
      <c r="BD548" s="21">
        <v>456.8</v>
      </c>
      <c r="BE548" s="36">
        <f t="shared" si="189"/>
        <v>99.559471365638785</v>
      </c>
      <c r="BF548" s="37">
        <f t="shared" si="205"/>
        <v>99.515418502202664</v>
      </c>
      <c r="BG548" s="6">
        <f t="shared" si="206"/>
        <v>89.695009136155022</v>
      </c>
    </row>
    <row r="549" spans="1:245" ht="15.75">
      <c r="A549" s="39"/>
      <c r="B549" s="4" t="s">
        <v>496</v>
      </c>
      <c r="C549" s="21">
        <v>228.8</v>
      </c>
      <c r="D549" s="8">
        <v>24</v>
      </c>
      <c r="E549" s="8">
        <v>24</v>
      </c>
      <c r="F549" s="22">
        <f t="shared" si="190"/>
        <v>1</v>
      </c>
      <c r="G549" s="8">
        <v>35</v>
      </c>
      <c r="H549" s="3">
        <v>38</v>
      </c>
      <c r="I549" s="23">
        <f t="shared" si="191"/>
        <v>0.92105263157894735</v>
      </c>
      <c r="J549" s="24">
        <f t="shared" si="192"/>
        <v>96.05263157894737</v>
      </c>
      <c r="K549" s="8">
        <v>4</v>
      </c>
      <c r="L549" s="8">
        <v>4</v>
      </c>
      <c r="M549" s="25">
        <f t="shared" si="193"/>
        <v>100</v>
      </c>
      <c r="N549" s="21">
        <v>207.61002720234362</v>
      </c>
      <c r="O549" s="21">
        <v>209.02716049382718</v>
      </c>
      <c r="P549" s="26">
        <f t="shared" si="194"/>
        <v>0.99322033898305084</v>
      </c>
      <c r="Q549" s="21">
        <v>181.33993808049539</v>
      </c>
      <c r="R549" s="27">
        <v>182.75665634674922</v>
      </c>
      <c r="S549" s="26">
        <f t="shared" si="209"/>
        <v>0.99224806201550408</v>
      </c>
      <c r="T549" s="25">
        <f t="shared" si="195"/>
        <v>99.273420049927736</v>
      </c>
      <c r="U549" s="28">
        <f t="shared" si="196"/>
        <v>98.5251574936553</v>
      </c>
      <c r="V549" s="8">
        <v>5</v>
      </c>
      <c r="W549" s="8">
        <v>5</v>
      </c>
      <c r="X549" s="29">
        <v>100</v>
      </c>
      <c r="Y549" s="21">
        <v>214.54454828660437</v>
      </c>
      <c r="Z549" s="21">
        <v>228.8</v>
      </c>
      <c r="AA549" s="29">
        <f t="shared" si="197"/>
        <v>93.769470404984418</v>
      </c>
      <c r="AB549" s="30">
        <f t="shared" si="198"/>
        <v>96.884735202492209</v>
      </c>
      <c r="AC549" s="8">
        <v>0</v>
      </c>
      <c r="AD549" s="8">
        <v>5</v>
      </c>
      <c r="AE549" s="31">
        <f t="shared" si="199"/>
        <v>0</v>
      </c>
      <c r="AF549" s="8">
        <v>2</v>
      </c>
      <c r="AG549" s="8">
        <v>3</v>
      </c>
      <c r="AH549" s="31">
        <f>AF549*100/3</f>
        <v>66.666666666666671</v>
      </c>
      <c r="AI549" s="32">
        <v>14</v>
      </c>
      <c r="AJ549" s="32">
        <v>19</v>
      </c>
      <c r="AK549" s="31">
        <f t="shared" si="200"/>
        <v>73.68421052631578</v>
      </c>
      <c r="AL549" s="33">
        <f t="shared" si="201"/>
        <v>48.771929824561404</v>
      </c>
      <c r="AM549" s="21">
        <v>228.08500000000001</v>
      </c>
      <c r="AN549" s="21">
        <v>228.8</v>
      </c>
      <c r="AO549" s="34">
        <f t="shared" si="202"/>
        <v>99.6875</v>
      </c>
      <c r="AP549" s="21">
        <v>227.37</v>
      </c>
      <c r="AQ549" s="21">
        <v>228.8</v>
      </c>
      <c r="AR549" s="34">
        <f t="shared" si="203"/>
        <v>99.375</v>
      </c>
      <c r="AS549" s="21">
        <v>202.345</v>
      </c>
      <c r="AT549" s="21">
        <v>203.77500000000001</v>
      </c>
      <c r="AU549" s="34">
        <f t="shared" ref="AU549:AU580" si="210">AS549/AT549*100</f>
        <v>99.298245614035082</v>
      </c>
      <c r="AV549" s="35">
        <f t="shared" ref="AV549:AV580" si="211">AO549*0.4+AR549*0.4+AU549*0.2</f>
        <v>99.484649122807014</v>
      </c>
      <c r="AW549" s="27">
        <v>228.8</v>
      </c>
      <c r="AX549" s="21">
        <v>228.8</v>
      </c>
      <c r="AY549" s="36">
        <f t="shared" si="188"/>
        <v>100</v>
      </c>
      <c r="AZ549" s="21">
        <v>226.648275862069</v>
      </c>
      <c r="BA549" s="21">
        <v>228.8</v>
      </c>
      <c r="BB549" s="36">
        <f t="shared" si="204"/>
        <v>99.059561128526653</v>
      </c>
      <c r="BC549" s="21">
        <v>228.08275862068967</v>
      </c>
      <c r="BD549" s="21">
        <v>228.8</v>
      </c>
      <c r="BE549" s="36">
        <f t="shared" si="189"/>
        <v>99.686520376175551</v>
      </c>
      <c r="BF549" s="37">
        <f t="shared" si="205"/>
        <v>99.65517241379311</v>
      </c>
      <c r="BG549" s="6">
        <f t="shared" si="206"/>
        <v>88.664328811461814</v>
      </c>
    </row>
    <row r="550" spans="1:245" ht="15.75">
      <c r="A550" s="39"/>
      <c r="B550" s="4" t="s">
        <v>610</v>
      </c>
      <c r="C550" s="21">
        <v>60.400000000000006</v>
      </c>
      <c r="D550" s="8">
        <v>23</v>
      </c>
      <c r="E550" s="8">
        <v>23</v>
      </c>
      <c r="F550" s="22">
        <f t="shared" si="190"/>
        <v>1</v>
      </c>
      <c r="G550" s="8">
        <v>38</v>
      </c>
      <c r="H550" s="3">
        <v>38</v>
      </c>
      <c r="I550" s="23">
        <f t="shared" si="191"/>
        <v>1</v>
      </c>
      <c r="J550" s="24">
        <f t="shared" si="192"/>
        <v>100</v>
      </c>
      <c r="K550" s="8">
        <v>4</v>
      </c>
      <c r="L550" s="8">
        <v>4</v>
      </c>
      <c r="M550" s="25">
        <f t="shared" si="193"/>
        <v>100</v>
      </c>
      <c r="N550" s="21">
        <v>49.326666666666675</v>
      </c>
      <c r="O550" s="21">
        <v>49.326666666666675</v>
      </c>
      <c r="P550" s="26">
        <f t="shared" si="194"/>
        <v>1</v>
      </c>
      <c r="Q550" s="21">
        <v>41.972881355932209</v>
      </c>
      <c r="R550" s="27">
        <v>45.044067796610172</v>
      </c>
      <c r="S550" s="26">
        <f t="shared" si="209"/>
        <v>0.93181818181818188</v>
      </c>
      <c r="T550" s="25">
        <f t="shared" si="195"/>
        <v>96.590909090909093</v>
      </c>
      <c r="U550" s="28">
        <f t="shared" si="196"/>
        <v>98.63636363636364</v>
      </c>
      <c r="V550" s="8">
        <v>5</v>
      </c>
      <c r="W550" s="8">
        <v>5</v>
      </c>
      <c r="X550" s="29">
        <v>100</v>
      </c>
      <c r="Y550" s="21">
        <v>57.275862068965523</v>
      </c>
      <c r="Z550" s="21">
        <v>60.400000000000006</v>
      </c>
      <c r="AA550" s="29">
        <f t="shared" si="197"/>
        <v>94.827586206896555</v>
      </c>
      <c r="AB550" s="30">
        <f t="shared" si="198"/>
        <v>97.413793103448285</v>
      </c>
      <c r="AC550" s="8">
        <v>0</v>
      </c>
      <c r="AD550" s="8">
        <v>5</v>
      </c>
      <c r="AE550" s="31">
        <f t="shared" si="199"/>
        <v>0</v>
      </c>
      <c r="AF550" s="8">
        <v>2</v>
      </c>
      <c r="AG550" s="8">
        <v>3</v>
      </c>
      <c r="AH550" s="31">
        <v>60</v>
      </c>
      <c r="AI550" s="32">
        <v>2</v>
      </c>
      <c r="AJ550" s="32">
        <v>2</v>
      </c>
      <c r="AK550" s="31">
        <f t="shared" si="200"/>
        <v>100</v>
      </c>
      <c r="AL550" s="33">
        <f t="shared" si="201"/>
        <v>54</v>
      </c>
      <c r="AM550" s="21">
        <v>58.317241379310346</v>
      </c>
      <c r="AN550" s="21">
        <v>60.400000000000006</v>
      </c>
      <c r="AO550" s="34">
        <f t="shared" si="202"/>
        <v>96.551724137931032</v>
      </c>
      <c r="AP550" s="21">
        <v>58.317241379310346</v>
      </c>
      <c r="AQ550" s="21">
        <v>60.400000000000006</v>
      </c>
      <c r="AR550" s="34">
        <f t="shared" si="203"/>
        <v>96.551724137931032</v>
      </c>
      <c r="AS550" s="21">
        <v>47.903448275862068</v>
      </c>
      <c r="AT550" s="21">
        <v>49.986206896551728</v>
      </c>
      <c r="AU550" s="34">
        <f t="shared" si="210"/>
        <v>95.833333333333329</v>
      </c>
      <c r="AV550" s="35">
        <f t="shared" si="211"/>
        <v>96.408045977011497</v>
      </c>
      <c r="AW550" s="27">
        <v>57.275862068965523</v>
      </c>
      <c r="AX550" s="21">
        <v>60.400000000000006</v>
      </c>
      <c r="AY550" s="36">
        <f t="shared" si="188"/>
        <v>94.827586206896555</v>
      </c>
      <c r="AZ550" s="21">
        <v>58.317241379310346</v>
      </c>
      <c r="BA550" s="21">
        <v>60.400000000000006</v>
      </c>
      <c r="BB550" s="36">
        <f t="shared" si="204"/>
        <v>96.551724137931032</v>
      </c>
      <c r="BC550" s="21">
        <v>59.358620689655183</v>
      </c>
      <c r="BD550" s="21">
        <v>60.400000000000006</v>
      </c>
      <c r="BE550" s="36">
        <f t="shared" si="189"/>
        <v>98.275862068965523</v>
      </c>
      <c r="BF550" s="37">
        <f t="shared" si="205"/>
        <v>96.896551724137936</v>
      </c>
      <c r="BG550" s="6">
        <f t="shared" si="206"/>
        <v>88.67095088819228</v>
      </c>
    </row>
    <row r="551" spans="1:245" ht="15.75">
      <c r="A551" s="39"/>
      <c r="B551" s="4" t="s">
        <v>611</v>
      </c>
      <c r="C551" s="21">
        <v>52.400000000000006</v>
      </c>
      <c r="D551" s="8">
        <v>21</v>
      </c>
      <c r="E551" s="8">
        <v>21</v>
      </c>
      <c r="F551" s="22">
        <f t="shared" si="190"/>
        <v>1</v>
      </c>
      <c r="G551" s="8">
        <v>36</v>
      </c>
      <c r="H551" s="3">
        <v>38</v>
      </c>
      <c r="I551" s="23">
        <f t="shared" si="191"/>
        <v>0.94736842105263153</v>
      </c>
      <c r="J551" s="24">
        <f t="shared" si="192"/>
        <v>97.368421052631575</v>
      </c>
      <c r="K551" s="8">
        <v>4</v>
      </c>
      <c r="L551" s="8">
        <v>4</v>
      </c>
      <c r="M551" s="25">
        <f t="shared" si="193"/>
        <v>100</v>
      </c>
      <c r="N551" s="21">
        <v>45.346153846153847</v>
      </c>
      <c r="O551" s="21">
        <v>45.346153846153847</v>
      </c>
      <c r="P551" s="26">
        <f t="shared" si="194"/>
        <v>1</v>
      </c>
      <c r="Q551" s="21">
        <v>37.284615384615392</v>
      </c>
      <c r="R551" s="27">
        <v>37.284615384615392</v>
      </c>
      <c r="S551" s="26">
        <f t="shared" si="209"/>
        <v>1</v>
      </c>
      <c r="T551" s="25">
        <f t="shared" si="195"/>
        <v>100</v>
      </c>
      <c r="U551" s="28">
        <f t="shared" si="196"/>
        <v>99.21052631578948</v>
      </c>
      <c r="V551" s="8">
        <v>5</v>
      </c>
      <c r="W551" s="8">
        <v>5</v>
      </c>
      <c r="X551" s="29">
        <v>100</v>
      </c>
      <c r="Y551" s="21">
        <v>51.392307692307703</v>
      </c>
      <c r="Z551" s="21">
        <v>52.400000000000006</v>
      </c>
      <c r="AA551" s="29">
        <f t="shared" si="197"/>
        <v>98.07692307692308</v>
      </c>
      <c r="AB551" s="30">
        <f t="shared" si="198"/>
        <v>99.038461538461547</v>
      </c>
      <c r="AC551" s="8">
        <v>0</v>
      </c>
      <c r="AD551" s="8">
        <v>5</v>
      </c>
      <c r="AE551" s="31">
        <f t="shared" si="199"/>
        <v>0</v>
      </c>
      <c r="AF551" s="8">
        <v>2</v>
      </c>
      <c r="AG551" s="8">
        <v>3</v>
      </c>
      <c r="AH551" s="31">
        <f>AF551*100/3</f>
        <v>66.666666666666671</v>
      </c>
      <c r="AI551" s="32">
        <v>4</v>
      </c>
      <c r="AJ551" s="32">
        <v>4</v>
      </c>
      <c r="AK551" s="31">
        <f t="shared" si="200"/>
        <v>100</v>
      </c>
      <c r="AL551" s="33">
        <f t="shared" si="201"/>
        <v>56.666666666666671</v>
      </c>
      <c r="AM551" s="21">
        <v>52.400000000000006</v>
      </c>
      <c r="AN551" s="21">
        <v>52.400000000000006</v>
      </c>
      <c r="AO551" s="34">
        <f t="shared" si="202"/>
        <v>100</v>
      </c>
      <c r="AP551" s="21">
        <v>51.392307692307703</v>
      </c>
      <c r="AQ551" s="21">
        <v>52.400000000000006</v>
      </c>
      <c r="AR551" s="34">
        <f t="shared" si="203"/>
        <v>98.07692307692308</v>
      </c>
      <c r="AS551" s="21">
        <v>40.307692307692307</v>
      </c>
      <c r="AT551" s="21">
        <v>41.315384615384616</v>
      </c>
      <c r="AU551" s="34">
        <f t="shared" si="210"/>
        <v>97.560975609756099</v>
      </c>
      <c r="AV551" s="35">
        <f t="shared" si="211"/>
        <v>98.742964352720449</v>
      </c>
      <c r="AW551" s="27">
        <v>52.400000000000006</v>
      </c>
      <c r="AX551" s="21">
        <v>52.400000000000006</v>
      </c>
      <c r="AY551" s="36">
        <f t="shared" si="188"/>
        <v>100</v>
      </c>
      <c r="AZ551" s="21">
        <v>51.392307692307703</v>
      </c>
      <c r="BA551" s="21">
        <v>52.400000000000006</v>
      </c>
      <c r="BB551" s="36">
        <f t="shared" si="204"/>
        <v>98.07692307692308</v>
      </c>
      <c r="BC551" s="21">
        <v>51.392307692307703</v>
      </c>
      <c r="BD551" s="21">
        <v>52.400000000000006</v>
      </c>
      <c r="BE551" s="36">
        <f t="shared" si="189"/>
        <v>98.07692307692308</v>
      </c>
      <c r="BF551" s="37">
        <f t="shared" si="205"/>
        <v>98.65384615384616</v>
      </c>
      <c r="BG551" s="6">
        <f t="shared" si="206"/>
        <v>90.462493005496867</v>
      </c>
    </row>
    <row r="552" spans="1:245" ht="15.75">
      <c r="A552" s="39"/>
      <c r="B552" s="4" t="s">
        <v>545</v>
      </c>
      <c r="C552" s="21">
        <v>144</v>
      </c>
      <c r="D552" s="8">
        <v>15</v>
      </c>
      <c r="E552" s="8">
        <v>15</v>
      </c>
      <c r="F552" s="22">
        <f t="shared" si="190"/>
        <v>1</v>
      </c>
      <c r="G552" s="8">
        <v>38</v>
      </c>
      <c r="H552" s="3">
        <v>38</v>
      </c>
      <c r="I552" s="23">
        <f t="shared" si="191"/>
        <v>1</v>
      </c>
      <c r="J552" s="24">
        <f t="shared" si="192"/>
        <v>100</v>
      </c>
      <c r="K552" s="8">
        <v>4</v>
      </c>
      <c r="L552" s="8">
        <v>4</v>
      </c>
      <c r="M552" s="25">
        <f t="shared" si="193"/>
        <v>100</v>
      </c>
      <c r="N552" s="21">
        <v>140.10810810810807</v>
      </c>
      <c r="O552" s="21">
        <v>143.22162162162161</v>
      </c>
      <c r="P552" s="26">
        <f t="shared" si="194"/>
        <v>0.97826086956521718</v>
      </c>
      <c r="Q552" s="21">
        <v>125.31891891891892</v>
      </c>
      <c r="R552" s="27">
        <v>126.09729729729729</v>
      </c>
      <c r="S552" s="26">
        <f t="shared" si="209"/>
        <v>0.99382716049382724</v>
      </c>
      <c r="T552" s="25">
        <f t="shared" si="195"/>
        <v>98.604401502952214</v>
      </c>
      <c r="U552" s="28">
        <f t="shared" si="196"/>
        <v>99.441760601180889</v>
      </c>
      <c r="V552" s="8">
        <v>5</v>
      </c>
      <c r="W552" s="8">
        <v>5</v>
      </c>
      <c r="X552" s="29">
        <v>100</v>
      </c>
      <c r="Y552" s="21">
        <v>144</v>
      </c>
      <c r="Z552" s="21">
        <v>144</v>
      </c>
      <c r="AA552" s="29">
        <f t="shared" si="197"/>
        <v>100</v>
      </c>
      <c r="AB552" s="30">
        <f t="shared" si="198"/>
        <v>100</v>
      </c>
      <c r="AC552" s="8">
        <v>0</v>
      </c>
      <c r="AD552" s="8">
        <v>5</v>
      </c>
      <c r="AE552" s="31">
        <f t="shared" si="199"/>
        <v>0</v>
      </c>
      <c r="AF552" s="8">
        <v>3</v>
      </c>
      <c r="AG552" s="8">
        <v>3</v>
      </c>
      <c r="AH552" s="31">
        <v>60</v>
      </c>
      <c r="AI552" s="32">
        <v>5</v>
      </c>
      <c r="AJ552" s="32">
        <v>5</v>
      </c>
      <c r="AK552" s="31">
        <f t="shared" si="200"/>
        <v>100</v>
      </c>
      <c r="AL552" s="33">
        <f t="shared" si="201"/>
        <v>54</v>
      </c>
      <c r="AM552" s="21">
        <v>141.66486486486485</v>
      </c>
      <c r="AN552" s="21">
        <v>144</v>
      </c>
      <c r="AO552" s="34">
        <f t="shared" si="202"/>
        <v>98.378378378378372</v>
      </c>
      <c r="AP552" s="21">
        <v>143.22162162162161</v>
      </c>
      <c r="AQ552" s="21">
        <v>144</v>
      </c>
      <c r="AR552" s="34">
        <f t="shared" si="203"/>
        <v>99.459459459459453</v>
      </c>
      <c r="AS552" s="21">
        <v>139.32972972972973</v>
      </c>
      <c r="AT552" s="21">
        <v>139.32972972972973</v>
      </c>
      <c r="AU552" s="34">
        <f t="shared" si="210"/>
        <v>100</v>
      </c>
      <c r="AV552" s="35">
        <f t="shared" si="211"/>
        <v>99.13513513513513</v>
      </c>
      <c r="AW552" s="27">
        <v>143.22162162162161</v>
      </c>
      <c r="AX552" s="21">
        <v>144</v>
      </c>
      <c r="AY552" s="36">
        <f t="shared" si="188"/>
        <v>99.459459459459453</v>
      </c>
      <c r="AZ552" s="21">
        <v>142.44324324324324</v>
      </c>
      <c r="BA552" s="21">
        <v>144</v>
      </c>
      <c r="BB552" s="36">
        <f t="shared" si="204"/>
        <v>98.918918918918919</v>
      </c>
      <c r="BC552" s="21">
        <v>143.22162162162161</v>
      </c>
      <c r="BD552" s="21">
        <v>144</v>
      </c>
      <c r="BE552" s="36">
        <f t="shared" si="189"/>
        <v>99.459459459459453</v>
      </c>
      <c r="BF552" s="37">
        <f t="shared" si="205"/>
        <v>99.351351351351354</v>
      </c>
      <c r="BG552" s="6">
        <f t="shared" si="206"/>
        <v>90.385649417533472</v>
      </c>
    </row>
    <row r="553" spans="1:245" ht="15.75">
      <c r="A553" s="39"/>
      <c r="B553" s="4" t="s">
        <v>528</v>
      </c>
      <c r="C553" s="21">
        <v>600</v>
      </c>
      <c r="D553" s="8">
        <v>22</v>
      </c>
      <c r="E553" s="8">
        <v>22</v>
      </c>
      <c r="F553" s="22">
        <f t="shared" si="190"/>
        <v>1</v>
      </c>
      <c r="G553" s="8">
        <v>38</v>
      </c>
      <c r="H553" s="3">
        <v>38</v>
      </c>
      <c r="I553" s="23">
        <f t="shared" si="191"/>
        <v>1</v>
      </c>
      <c r="J553" s="24">
        <f t="shared" si="192"/>
        <v>100</v>
      </c>
      <c r="K553" s="8">
        <v>4</v>
      </c>
      <c r="L553" s="8">
        <v>4</v>
      </c>
      <c r="M553" s="25">
        <f t="shared" si="193"/>
        <v>100</v>
      </c>
      <c r="N553" s="21">
        <v>542.01030927835052</v>
      </c>
      <c r="O553" s="21">
        <v>547.42268041237116</v>
      </c>
      <c r="P553" s="26">
        <f t="shared" si="194"/>
        <v>0.99011299435028244</v>
      </c>
      <c r="Q553" s="21">
        <v>531.16331676926495</v>
      </c>
      <c r="R553" s="27">
        <v>538.91752577319585</v>
      </c>
      <c r="S553" s="26">
        <f t="shared" si="209"/>
        <v>0.98561151079136688</v>
      </c>
      <c r="T553" s="25">
        <f t="shared" si="195"/>
        <v>98.786225257082478</v>
      </c>
      <c r="U553" s="28">
        <f t="shared" si="196"/>
        <v>99.514490102832994</v>
      </c>
      <c r="V553" s="8">
        <v>5</v>
      </c>
      <c r="W553" s="8">
        <v>5</v>
      </c>
      <c r="X553" s="29">
        <v>100</v>
      </c>
      <c r="Y553" s="21">
        <v>582.94573643410854</v>
      </c>
      <c r="Z553" s="21">
        <v>600</v>
      </c>
      <c r="AA553" s="29">
        <f t="shared" si="197"/>
        <v>97.157622739018095</v>
      </c>
      <c r="AB553" s="30">
        <f t="shared" si="198"/>
        <v>98.578811369509054</v>
      </c>
      <c r="AC553" s="8">
        <v>0</v>
      </c>
      <c r="AD553" s="8">
        <v>5</v>
      </c>
      <c r="AE553" s="31">
        <f t="shared" si="199"/>
        <v>0</v>
      </c>
      <c r="AF553" s="8">
        <v>3</v>
      </c>
      <c r="AG553" s="8">
        <v>3</v>
      </c>
      <c r="AH553" s="31">
        <v>60</v>
      </c>
      <c r="AI553" s="32">
        <v>43</v>
      </c>
      <c r="AJ553" s="32">
        <v>47</v>
      </c>
      <c r="AK553" s="31">
        <f t="shared" si="200"/>
        <v>91.489361702127653</v>
      </c>
      <c r="AL553" s="33">
        <f t="shared" si="201"/>
        <v>51.446808510638292</v>
      </c>
      <c r="AM553" s="21">
        <v>587.59689922480618</v>
      </c>
      <c r="AN553" s="21">
        <v>600</v>
      </c>
      <c r="AO553" s="34">
        <f t="shared" si="202"/>
        <v>97.932816537467687</v>
      </c>
      <c r="AP553" s="21">
        <v>591.47286821705427</v>
      </c>
      <c r="AQ553" s="21">
        <v>600</v>
      </c>
      <c r="AR553" s="34">
        <f t="shared" si="203"/>
        <v>98.57881136950904</v>
      </c>
      <c r="AS553" s="21">
        <v>541.08527131782944</v>
      </c>
      <c r="AT553" s="21">
        <v>544.18604651162786</v>
      </c>
      <c r="AU553" s="34">
        <f t="shared" si="210"/>
        <v>99.430199430199437</v>
      </c>
      <c r="AV553" s="35">
        <f t="shared" si="211"/>
        <v>98.490691048830598</v>
      </c>
      <c r="AW553" s="27">
        <v>585.27131782945742</v>
      </c>
      <c r="AX553" s="21">
        <v>600</v>
      </c>
      <c r="AY553" s="36">
        <f t="shared" si="188"/>
        <v>97.545219638242912</v>
      </c>
      <c r="AZ553" s="21">
        <v>586.04651162790697</v>
      </c>
      <c r="BA553" s="21">
        <v>600</v>
      </c>
      <c r="BB553" s="36">
        <f t="shared" si="204"/>
        <v>97.674418604651152</v>
      </c>
      <c r="BC553" s="21">
        <v>593.79042690815004</v>
      </c>
      <c r="BD553" s="21">
        <v>600</v>
      </c>
      <c r="BE553" s="36">
        <f t="shared" si="189"/>
        <v>98.965071151358345</v>
      </c>
      <c r="BF553" s="37">
        <f t="shared" si="205"/>
        <v>98.280985188082269</v>
      </c>
      <c r="BG553" s="6">
        <f t="shared" si="206"/>
        <v>89.262357243978641</v>
      </c>
    </row>
    <row r="554" spans="1:245" s="39" customFormat="1" ht="15.75">
      <c r="B554" s="4" t="s">
        <v>535</v>
      </c>
      <c r="C554" s="21">
        <v>183.60000000000002</v>
      </c>
      <c r="D554" s="8">
        <v>15</v>
      </c>
      <c r="E554" s="8">
        <v>16</v>
      </c>
      <c r="F554" s="22">
        <f t="shared" si="190"/>
        <v>0.9375</v>
      </c>
      <c r="G554" s="8">
        <v>38</v>
      </c>
      <c r="H554" s="3">
        <v>38</v>
      </c>
      <c r="I554" s="23">
        <f t="shared" si="191"/>
        <v>1</v>
      </c>
      <c r="J554" s="24">
        <f t="shared" si="192"/>
        <v>96.875</v>
      </c>
      <c r="K554" s="8">
        <v>4</v>
      </c>
      <c r="L554" s="8">
        <v>4</v>
      </c>
      <c r="M554" s="25">
        <f t="shared" si="193"/>
        <v>100</v>
      </c>
      <c r="N554" s="21">
        <v>170.62826086956525</v>
      </c>
      <c r="O554" s="21">
        <v>173.6217391304348</v>
      </c>
      <c r="P554" s="26">
        <f t="shared" si="194"/>
        <v>0.98275862068965525</v>
      </c>
      <c r="Q554" s="21">
        <v>150.67173913043479</v>
      </c>
      <c r="R554" s="27">
        <v>154.66304347826087</v>
      </c>
      <c r="S554" s="26">
        <f t="shared" si="209"/>
        <v>0.97419354838709682</v>
      </c>
      <c r="T554" s="25">
        <f t="shared" si="195"/>
        <v>97.847608453837594</v>
      </c>
      <c r="U554" s="28">
        <f t="shared" si="196"/>
        <v>98.201543381535032</v>
      </c>
      <c r="V554" s="8">
        <v>5</v>
      </c>
      <c r="W554" s="8">
        <v>5</v>
      </c>
      <c r="X554" s="29">
        <v>100</v>
      </c>
      <c r="Y554" s="21">
        <v>175.61739130434785</v>
      </c>
      <c r="Z554" s="21">
        <v>183.60000000000002</v>
      </c>
      <c r="AA554" s="29">
        <f t="shared" si="197"/>
        <v>95.652173913043484</v>
      </c>
      <c r="AB554" s="30">
        <f t="shared" si="198"/>
        <v>97.826086956521749</v>
      </c>
      <c r="AC554" s="8">
        <v>0</v>
      </c>
      <c r="AD554" s="8">
        <v>5</v>
      </c>
      <c r="AE554" s="31">
        <f t="shared" si="199"/>
        <v>0</v>
      </c>
      <c r="AF554" s="8">
        <v>3</v>
      </c>
      <c r="AG554" s="8">
        <v>3</v>
      </c>
      <c r="AH554" s="31">
        <v>60</v>
      </c>
      <c r="AI554" s="32">
        <v>14</v>
      </c>
      <c r="AJ554" s="32">
        <v>17</v>
      </c>
      <c r="AK554" s="31">
        <f t="shared" si="200"/>
        <v>82.35294117647058</v>
      </c>
      <c r="AL554" s="33">
        <f t="shared" si="201"/>
        <v>48.705882352941174</v>
      </c>
      <c r="AM554" s="21">
        <v>181.60434782608698</v>
      </c>
      <c r="AN554" s="21">
        <v>183.60000000000002</v>
      </c>
      <c r="AO554" s="34">
        <f t="shared" si="202"/>
        <v>98.91304347826086</v>
      </c>
      <c r="AP554" s="21">
        <v>181.60434782608698</v>
      </c>
      <c r="AQ554" s="21">
        <v>183.60000000000002</v>
      </c>
      <c r="AR554" s="34">
        <f t="shared" si="203"/>
        <v>98.91304347826086</v>
      </c>
      <c r="AS554" s="21">
        <v>156.65869565217392</v>
      </c>
      <c r="AT554" s="21">
        <v>162.64565217391305</v>
      </c>
      <c r="AU554" s="34">
        <f t="shared" si="210"/>
        <v>96.319018404907979</v>
      </c>
      <c r="AV554" s="35">
        <f t="shared" si="211"/>
        <v>98.394238463590284</v>
      </c>
      <c r="AW554" s="27">
        <v>181.59344262295085</v>
      </c>
      <c r="AX554" s="21">
        <v>183.60000000000002</v>
      </c>
      <c r="AY554" s="36">
        <f t="shared" si="188"/>
        <v>98.907103825136616</v>
      </c>
      <c r="AZ554" s="21">
        <v>176.57704918032789</v>
      </c>
      <c r="BA554" s="21">
        <v>183.60000000000002</v>
      </c>
      <c r="BB554" s="36">
        <f t="shared" si="204"/>
        <v>96.174863387978135</v>
      </c>
      <c r="BC554" s="21">
        <v>182.59672131147542</v>
      </c>
      <c r="BD554" s="21">
        <v>183.60000000000002</v>
      </c>
      <c r="BE554" s="36">
        <f t="shared" si="189"/>
        <v>99.453551912568301</v>
      </c>
      <c r="BF554" s="37">
        <f t="shared" si="205"/>
        <v>98.633879781420774</v>
      </c>
      <c r="BG554" s="6">
        <f t="shared" si="206"/>
        <v>88.352326187201797</v>
      </c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  <c r="DD554" s="3"/>
      <c r="DE554" s="3"/>
      <c r="DF554" s="3"/>
      <c r="DG554" s="3"/>
      <c r="DH554" s="3"/>
      <c r="DI554" s="3"/>
      <c r="DJ554" s="3"/>
      <c r="DK554" s="3"/>
      <c r="DL554" s="3"/>
      <c r="DM554" s="3"/>
      <c r="DN554" s="3"/>
      <c r="DO554" s="3"/>
      <c r="DP554" s="3"/>
      <c r="DQ554" s="3"/>
      <c r="DR554" s="3"/>
      <c r="DS554" s="3"/>
      <c r="DT554" s="3"/>
      <c r="DU554" s="3"/>
      <c r="DV554" s="3"/>
      <c r="DW554" s="3"/>
      <c r="DX554" s="3"/>
      <c r="DY554" s="3"/>
      <c r="DZ554" s="3"/>
      <c r="EA554" s="3"/>
      <c r="EB554" s="3"/>
      <c r="EC554" s="3"/>
      <c r="ED554" s="3"/>
      <c r="EE554" s="3"/>
      <c r="EF554" s="3"/>
      <c r="EG554" s="3"/>
      <c r="EH554" s="3"/>
      <c r="EI554" s="3"/>
      <c r="EJ554" s="3"/>
      <c r="EK554" s="3"/>
      <c r="EL554" s="3"/>
      <c r="EM554" s="3"/>
      <c r="EN554" s="3"/>
      <c r="EO554" s="3"/>
      <c r="EP554" s="3"/>
      <c r="EQ554" s="3"/>
      <c r="ER554" s="3"/>
      <c r="ES554" s="3"/>
      <c r="ET554" s="3"/>
      <c r="EU554" s="3"/>
      <c r="EV554" s="3"/>
      <c r="EW554" s="3"/>
      <c r="EX554" s="3"/>
      <c r="EY554" s="3"/>
      <c r="EZ554" s="3"/>
      <c r="FA554" s="3"/>
      <c r="FB554" s="3"/>
      <c r="FC554" s="3"/>
      <c r="FD554" s="3"/>
      <c r="FE554" s="3"/>
      <c r="FF554" s="3"/>
      <c r="FG554" s="3"/>
      <c r="FH554" s="3"/>
      <c r="FI554" s="3"/>
      <c r="FJ554" s="3"/>
      <c r="FK554" s="3"/>
      <c r="FL554" s="3"/>
      <c r="FM554" s="3"/>
      <c r="FN554" s="3"/>
      <c r="FO554" s="3"/>
      <c r="FP554" s="3"/>
      <c r="FQ554" s="3"/>
      <c r="FR554" s="3"/>
      <c r="FS554" s="3"/>
      <c r="FT554" s="3"/>
      <c r="FU554" s="3"/>
      <c r="FV554" s="3"/>
      <c r="FW554" s="3"/>
      <c r="FX554" s="3"/>
      <c r="FY554" s="3"/>
      <c r="FZ554" s="3"/>
      <c r="GA554" s="3"/>
      <c r="GB554" s="3"/>
      <c r="GC554" s="3"/>
      <c r="GD554" s="3"/>
      <c r="GE554" s="3"/>
      <c r="GF554" s="3"/>
      <c r="GG554" s="3"/>
      <c r="GH554" s="3"/>
      <c r="GI554" s="3"/>
      <c r="GJ554" s="3"/>
      <c r="GK554" s="3"/>
      <c r="GL554" s="3"/>
      <c r="GM554" s="3"/>
      <c r="GN554" s="3"/>
      <c r="GO554" s="3"/>
      <c r="GP554" s="3"/>
      <c r="GQ554" s="3"/>
      <c r="GR554" s="3"/>
      <c r="GS554" s="3"/>
      <c r="GT554" s="3"/>
      <c r="GU554" s="3"/>
      <c r="GV554" s="3"/>
      <c r="GW554" s="3"/>
      <c r="GX554" s="3"/>
      <c r="GY554" s="3"/>
      <c r="GZ554" s="3"/>
      <c r="HA554" s="3"/>
      <c r="HB554" s="3"/>
      <c r="HC554" s="3"/>
      <c r="HD554" s="3"/>
      <c r="HE554" s="3"/>
      <c r="HF554" s="3"/>
      <c r="HG554" s="3"/>
      <c r="HH554" s="3"/>
      <c r="HI554" s="3"/>
      <c r="HJ554" s="3"/>
      <c r="HK554" s="3"/>
      <c r="HL554" s="3"/>
      <c r="HM554" s="3"/>
      <c r="HN554" s="3"/>
      <c r="HO554" s="3"/>
      <c r="HP554" s="3"/>
      <c r="HQ554" s="3"/>
      <c r="HR554" s="3"/>
      <c r="HS554" s="3"/>
      <c r="HT554" s="3"/>
      <c r="HU554" s="3"/>
      <c r="HV554" s="3"/>
      <c r="HW554" s="3"/>
      <c r="HX554" s="3"/>
      <c r="HY554" s="3"/>
      <c r="HZ554" s="3"/>
      <c r="IA554" s="3"/>
      <c r="IB554" s="3"/>
      <c r="IC554" s="3"/>
      <c r="ID554" s="3"/>
      <c r="IE554" s="3"/>
      <c r="IF554" s="3"/>
      <c r="IG554" s="3"/>
      <c r="IH554" s="3"/>
      <c r="II554" s="3"/>
      <c r="IJ554" s="3"/>
      <c r="IK554" s="3"/>
    </row>
    <row r="555" spans="1:245" s="39" customFormat="1" ht="15.75">
      <c r="B555" s="4" t="s">
        <v>598</v>
      </c>
      <c r="C555" s="21">
        <v>391.6</v>
      </c>
      <c r="D555" s="8">
        <v>12</v>
      </c>
      <c r="E555" s="8">
        <v>14</v>
      </c>
      <c r="F555" s="22">
        <f t="shared" si="190"/>
        <v>0.8571428571428571</v>
      </c>
      <c r="G555" s="8">
        <v>37</v>
      </c>
      <c r="H555" s="3">
        <v>38</v>
      </c>
      <c r="I555" s="23">
        <f t="shared" si="191"/>
        <v>0.97368421052631582</v>
      </c>
      <c r="J555" s="24">
        <f t="shared" si="192"/>
        <v>91.541353383458642</v>
      </c>
      <c r="K555" s="8">
        <v>4</v>
      </c>
      <c r="L555" s="8">
        <v>4</v>
      </c>
      <c r="M555" s="25">
        <f t="shared" si="193"/>
        <v>100</v>
      </c>
      <c r="N555" s="21">
        <v>342.52480818414324</v>
      </c>
      <c r="O555" s="21">
        <v>351.5386189258312</v>
      </c>
      <c r="P555" s="26">
        <f t="shared" si="194"/>
        <v>0.97435897435897445</v>
      </c>
      <c r="Q555" s="21">
        <v>295.45268542199489</v>
      </c>
      <c r="R555" s="27">
        <v>300.46035805626599</v>
      </c>
      <c r="S555" s="26">
        <f t="shared" si="209"/>
        <v>0.98333333333333328</v>
      </c>
      <c r="T555" s="25">
        <f t="shared" si="195"/>
        <v>97.884615384615387</v>
      </c>
      <c r="U555" s="28">
        <f t="shared" si="196"/>
        <v>96.616252168883747</v>
      </c>
      <c r="V555" s="8">
        <v>5</v>
      </c>
      <c r="W555" s="8">
        <v>5</v>
      </c>
      <c r="X555" s="29">
        <v>100</v>
      </c>
      <c r="Y555" s="21">
        <v>367.56317135549875</v>
      </c>
      <c r="Z555" s="21">
        <v>391.6</v>
      </c>
      <c r="AA555" s="29">
        <f t="shared" si="197"/>
        <v>93.861892583120209</v>
      </c>
      <c r="AB555" s="30">
        <f t="shared" si="198"/>
        <v>96.930946291560105</v>
      </c>
      <c r="AC555" s="8">
        <v>0</v>
      </c>
      <c r="AD555" s="8">
        <v>5</v>
      </c>
      <c r="AE555" s="31">
        <f t="shared" si="199"/>
        <v>0</v>
      </c>
      <c r="AF555" s="8">
        <v>2</v>
      </c>
      <c r="AG555" s="8">
        <v>3</v>
      </c>
      <c r="AH555" s="31">
        <v>60</v>
      </c>
      <c r="AI555" s="32">
        <v>23</v>
      </c>
      <c r="AJ555" s="32">
        <v>25</v>
      </c>
      <c r="AK555" s="31">
        <f t="shared" si="200"/>
        <v>92</v>
      </c>
      <c r="AL555" s="33">
        <f t="shared" si="201"/>
        <v>51.599999999999994</v>
      </c>
      <c r="AM555" s="21">
        <v>383.58772378516625</v>
      </c>
      <c r="AN555" s="21">
        <v>391.6</v>
      </c>
      <c r="AO555" s="34">
        <f t="shared" si="202"/>
        <v>97.953964194373398</v>
      </c>
      <c r="AP555" s="21">
        <v>389.59693094629154</v>
      </c>
      <c r="AQ555" s="21">
        <v>391.6</v>
      </c>
      <c r="AR555" s="34">
        <f t="shared" si="203"/>
        <v>99.488491048593346</v>
      </c>
      <c r="AS555" s="21">
        <v>338.51867007672638</v>
      </c>
      <c r="AT555" s="21">
        <v>341.52327365728905</v>
      </c>
      <c r="AU555" s="34">
        <f t="shared" si="210"/>
        <v>99.120234604105576</v>
      </c>
      <c r="AV555" s="35">
        <f t="shared" si="211"/>
        <v>98.80102901800781</v>
      </c>
      <c r="AW555" s="27">
        <v>384.58925831202049</v>
      </c>
      <c r="AX555" s="21">
        <v>391.6</v>
      </c>
      <c r="AY555" s="36">
        <f t="shared" si="188"/>
        <v>98.209718670076725</v>
      </c>
      <c r="AZ555" s="21">
        <v>381.58465473145787</v>
      </c>
      <c r="BA555" s="21">
        <v>391.6</v>
      </c>
      <c r="BB555" s="36">
        <f t="shared" si="204"/>
        <v>97.442455242966759</v>
      </c>
      <c r="BC555" s="21">
        <v>389.59693094629154</v>
      </c>
      <c r="BD555" s="21">
        <v>391.6</v>
      </c>
      <c r="BE555" s="36">
        <f t="shared" si="189"/>
        <v>99.488491048593346</v>
      </c>
      <c r="BF555" s="37">
        <f t="shared" si="205"/>
        <v>98.695652173913047</v>
      </c>
      <c r="BG555" s="6">
        <f t="shared" si="206"/>
        <v>88.528775930472946</v>
      </c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  <c r="DA555" s="3"/>
      <c r="DB555" s="3"/>
      <c r="DC555" s="3"/>
      <c r="DD555" s="3"/>
      <c r="DE555" s="3"/>
      <c r="DF555" s="3"/>
      <c r="DG555" s="3"/>
      <c r="DH555" s="3"/>
      <c r="DI555" s="3"/>
      <c r="DJ555" s="3"/>
      <c r="DK555" s="3"/>
      <c r="DL555" s="3"/>
      <c r="DM555" s="3"/>
      <c r="DN555" s="3"/>
      <c r="DO555" s="3"/>
      <c r="DP555" s="3"/>
      <c r="DQ555" s="3"/>
      <c r="DR555" s="3"/>
      <c r="DS555" s="3"/>
      <c r="DT555" s="3"/>
      <c r="DU555" s="3"/>
      <c r="DV555" s="3"/>
      <c r="DW555" s="3"/>
      <c r="DX555" s="3"/>
      <c r="DY555" s="3"/>
      <c r="DZ555" s="3"/>
      <c r="EA555" s="3"/>
      <c r="EB555" s="3"/>
      <c r="EC555" s="3"/>
      <c r="ED555" s="3"/>
      <c r="EE555" s="3"/>
      <c r="EF555" s="3"/>
      <c r="EG555" s="3"/>
      <c r="EH555" s="3"/>
      <c r="EI555" s="3"/>
      <c r="EJ555" s="3"/>
      <c r="EK555" s="3"/>
      <c r="EL555" s="3"/>
      <c r="EM555" s="3"/>
      <c r="EN555" s="3"/>
      <c r="EO555" s="3"/>
      <c r="EP555" s="3"/>
      <c r="EQ555" s="3"/>
      <c r="ER555" s="3"/>
      <c r="ES555" s="3"/>
      <c r="ET555" s="3"/>
      <c r="EU555" s="3"/>
      <c r="EV555" s="3"/>
      <c r="EW555" s="3"/>
      <c r="EX555" s="3"/>
      <c r="EY555" s="3"/>
      <c r="EZ555" s="3"/>
      <c r="FA555" s="3"/>
      <c r="FB555" s="3"/>
      <c r="FC555" s="3"/>
      <c r="FD555" s="3"/>
      <c r="FE555" s="3"/>
      <c r="FF555" s="3"/>
      <c r="FG555" s="3"/>
      <c r="FH555" s="3"/>
      <c r="FI555" s="3"/>
      <c r="FJ555" s="3"/>
      <c r="FK555" s="3"/>
      <c r="FL555" s="3"/>
      <c r="FM555" s="3"/>
      <c r="FN555" s="3"/>
      <c r="FO555" s="3"/>
      <c r="FP555" s="3"/>
      <c r="FQ555" s="3"/>
      <c r="FR555" s="3"/>
      <c r="FS555" s="3"/>
      <c r="FT555" s="3"/>
      <c r="FU555" s="3"/>
      <c r="FV555" s="3"/>
      <c r="FW555" s="3"/>
      <c r="FX555" s="3"/>
      <c r="FY555" s="3"/>
      <c r="FZ555" s="3"/>
      <c r="GA555" s="3"/>
      <c r="GB555" s="3"/>
      <c r="GC555" s="3"/>
      <c r="GD555" s="3"/>
      <c r="GE555" s="3"/>
      <c r="GF555" s="3"/>
      <c r="GG555" s="3"/>
      <c r="GH555" s="3"/>
      <c r="GI555" s="3"/>
      <c r="GJ555" s="3"/>
      <c r="GK555" s="3"/>
      <c r="GL555" s="3"/>
      <c r="GM555" s="3"/>
      <c r="GN555" s="3"/>
      <c r="GO555" s="3"/>
      <c r="GP555" s="3"/>
      <c r="GQ555" s="3"/>
      <c r="GR555" s="3"/>
      <c r="GS555" s="3"/>
      <c r="GT555" s="3"/>
      <c r="GU555" s="3"/>
      <c r="GV555" s="3"/>
      <c r="GW555" s="3"/>
      <c r="GX555" s="3"/>
      <c r="GY555" s="3"/>
      <c r="GZ555" s="3"/>
      <c r="HA555" s="3"/>
      <c r="HB555" s="3"/>
      <c r="HC555" s="3"/>
      <c r="HD555" s="3"/>
      <c r="HE555" s="3"/>
      <c r="HF555" s="3"/>
      <c r="HG555" s="3"/>
      <c r="HH555" s="3"/>
      <c r="HI555" s="3"/>
      <c r="HJ555" s="3"/>
      <c r="HK555" s="3"/>
      <c r="HL555" s="3"/>
      <c r="HM555" s="3"/>
      <c r="HN555" s="3"/>
      <c r="HO555" s="3"/>
      <c r="HP555" s="3"/>
      <c r="HQ555" s="3"/>
      <c r="HR555" s="3"/>
      <c r="HS555" s="3"/>
      <c r="HT555" s="3"/>
      <c r="HU555" s="3"/>
      <c r="HV555" s="3"/>
      <c r="HW555" s="3"/>
      <c r="HX555" s="3"/>
      <c r="HY555" s="3"/>
      <c r="HZ555" s="3"/>
      <c r="IA555" s="3"/>
      <c r="IB555" s="3"/>
      <c r="IC555" s="3"/>
      <c r="ID555" s="3"/>
      <c r="IE555" s="3"/>
      <c r="IF555" s="3"/>
      <c r="IG555" s="3"/>
      <c r="IH555" s="3"/>
      <c r="II555" s="3"/>
      <c r="IJ555" s="3"/>
      <c r="IK555" s="3"/>
    </row>
    <row r="556" spans="1:245" ht="15.75">
      <c r="A556" s="39"/>
      <c r="B556" s="4" t="s">
        <v>562</v>
      </c>
      <c r="C556" s="21">
        <v>190.8</v>
      </c>
      <c r="D556" s="8">
        <v>15</v>
      </c>
      <c r="E556" s="8">
        <v>19</v>
      </c>
      <c r="F556" s="22">
        <f t="shared" si="190"/>
        <v>0.78947368421052633</v>
      </c>
      <c r="G556" s="8">
        <v>34</v>
      </c>
      <c r="H556" s="3">
        <v>38</v>
      </c>
      <c r="I556" s="23">
        <f t="shared" si="191"/>
        <v>0.89473684210526316</v>
      </c>
      <c r="J556" s="24">
        <f t="shared" si="192"/>
        <v>84.210526315789465</v>
      </c>
      <c r="K556" s="8">
        <v>4</v>
      </c>
      <c r="L556" s="8">
        <v>4</v>
      </c>
      <c r="M556" s="25">
        <f t="shared" si="193"/>
        <v>100</v>
      </c>
      <c r="N556" s="21">
        <v>186.80418848167537</v>
      </c>
      <c r="O556" s="21">
        <v>187.80314136125654</v>
      </c>
      <c r="P556" s="26">
        <f t="shared" si="194"/>
        <v>0.99468085106382975</v>
      </c>
      <c r="Q556" s="21">
        <v>184.80628272251312</v>
      </c>
      <c r="R556" s="27">
        <v>186.8041884816754</v>
      </c>
      <c r="S556" s="26">
        <f t="shared" si="209"/>
        <v>0.98930481283422478</v>
      </c>
      <c r="T556" s="25">
        <f t="shared" si="195"/>
        <v>99.199283194902719</v>
      </c>
      <c r="U556" s="28">
        <f t="shared" si="196"/>
        <v>94.94287117269792</v>
      </c>
      <c r="V556" s="8">
        <v>5</v>
      </c>
      <c r="W556" s="8">
        <v>5</v>
      </c>
      <c r="X556" s="29">
        <v>100</v>
      </c>
      <c r="Y556" s="21">
        <v>187.80314136125654</v>
      </c>
      <c r="Z556" s="21">
        <v>190.8</v>
      </c>
      <c r="AA556" s="29">
        <f t="shared" si="197"/>
        <v>98.429319371727743</v>
      </c>
      <c r="AB556" s="30">
        <f t="shared" si="198"/>
        <v>99.214659685863865</v>
      </c>
      <c r="AC556" s="8">
        <v>0</v>
      </c>
      <c r="AD556" s="8">
        <v>5</v>
      </c>
      <c r="AE556" s="31">
        <f t="shared" si="199"/>
        <v>0</v>
      </c>
      <c r="AF556" s="8">
        <v>2</v>
      </c>
      <c r="AG556" s="8">
        <v>3</v>
      </c>
      <c r="AH556" s="31">
        <v>30</v>
      </c>
      <c r="AI556" s="32">
        <v>13</v>
      </c>
      <c r="AJ556" s="32">
        <v>13</v>
      </c>
      <c r="AK556" s="31">
        <f t="shared" si="200"/>
        <v>100</v>
      </c>
      <c r="AL556" s="33">
        <f t="shared" si="201"/>
        <v>42</v>
      </c>
      <c r="AM556" s="21">
        <v>189.80104712041884</v>
      </c>
      <c r="AN556" s="21">
        <v>190.8</v>
      </c>
      <c r="AO556" s="34">
        <f t="shared" si="202"/>
        <v>99.47643979057591</v>
      </c>
      <c r="AP556" s="21">
        <v>188.8020942408377</v>
      </c>
      <c r="AQ556" s="21">
        <v>190.8</v>
      </c>
      <c r="AR556" s="34">
        <f t="shared" si="203"/>
        <v>98.952879581151834</v>
      </c>
      <c r="AS556" s="21">
        <v>187.80314136125654</v>
      </c>
      <c r="AT556" s="21">
        <v>187.80314136125654</v>
      </c>
      <c r="AU556" s="34">
        <f t="shared" si="210"/>
        <v>100</v>
      </c>
      <c r="AV556" s="35">
        <f t="shared" si="211"/>
        <v>99.3717277486911</v>
      </c>
      <c r="AW556" s="27">
        <v>187.80314136125654</v>
      </c>
      <c r="AX556" s="21">
        <v>190.8</v>
      </c>
      <c r="AY556" s="36">
        <f t="shared" si="188"/>
        <v>98.429319371727743</v>
      </c>
      <c r="AZ556" s="21">
        <v>189.80104712041884</v>
      </c>
      <c r="BA556" s="21">
        <v>190.8</v>
      </c>
      <c r="BB556" s="36">
        <f t="shared" si="204"/>
        <v>99.47643979057591</v>
      </c>
      <c r="BC556" s="21">
        <v>188.8020942408377</v>
      </c>
      <c r="BD556" s="21">
        <v>190.8</v>
      </c>
      <c r="BE556" s="36">
        <f t="shared" si="189"/>
        <v>98.952879581151834</v>
      </c>
      <c r="BF556" s="37">
        <f t="shared" si="205"/>
        <v>98.900523560209422</v>
      </c>
      <c r="BG556" s="6">
        <f t="shared" si="206"/>
        <v>86.885956433492453</v>
      </c>
    </row>
    <row r="557" spans="1:245" s="45" customFormat="1" ht="15.75">
      <c r="A557" s="39"/>
      <c r="B557" s="4" t="s">
        <v>551</v>
      </c>
      <c r="C557" s="21">
        <v>398</v>
      </c>
      <c r="D557" s="8">
        <v>16.5</v>
      </c>
      <c r="E557" s="8">
        <v>21</v>
      </c>
      <c r="F557" s="22">
        <f t="shared" si="190"/>
        <v>0.7857142857142857</v>
      </c>
      <c r="G557" s="8">
        <v>38</v>
      </c>
      <c r="H557" s="3">
        <v>38</v>
      </c>
      <c r="I557" s="23">
        <f t="shared" si="191"/>
        <v>1</v>
      </c>
      <c r="J557" s="24">
        <f t="shared" si="192"/>
        <v>89.285714285714278</v>
      </c>
      <c r="K557" s="8">
        <v>4</v>
      </c>
      <c r="L557" s="8">
        <v>4</v>
      </c>
      <c r="M557" s="25">
        <f t="shared" si="193"/>
        <v>100</v>
      </c>
      <c r="N557" s="21">
        <v>372.73265197806239</v>
      </c>
      <c r="O557" s="21">
        <v>377.79695431472084</v>
      </c>
      <c r="P557" s="26">
        <f t="shared" si="194"/>
        <v>0.98659517426273458</v>
      </c>
      <c r="Q557" s="21">
        <v>357.49109414758271</v>
      </c>
      <c r="R557" s="27">
        <v>363.56743002544528</v>
      </c>
      <c r="S557" s="26">
        <f t="shared" si="209"/>
        <v>0.98328690807799457</v>
      </c>
      <c r="T557" s="25">
        <f t="shared" si="195"/>
        <v>98.494104117036457</v>
      </c>
      <c r="U557" s="28">
        <f t="shared" si="196"/>
        <v>96.183355932528855</v>
      </c>
      <c r="V557" s="8">
        <v>5</v>
      </c>
      <c r="W557" s="8">
        <v>5</v>
      </c>
      <c r="X557" s="29">
        <v>100</v>
      </c>
      <c r="Y557" s="21">
        <v>377.58974358974359</v>
      </c>
      <c r="Z557" s="21">
        <v>398</v>
      </c>
      <c r="AA557" s="29">
        <f t="shared" si="197"/>
        <v>94.871794871794862</v>
      </c>
      <c r="AB557" s="30">
        <f t="shared" si="198"/>
        <v>97.435897435897431</v>
      </c>
      <c r="AC557" s="8">
        <v>3</v>
      </c>
      <c r="AD557" s="8">
        <v>5</v>
      </c>
      <c r="AE557" s="31">
        <f t="shared" si="199"/>
        <v>60</v>
      </c>
      <c r="AF557" s="8">
        <v>2</v>
      </c>
      <c r="AG557" s="8">
        <v>3</v>
      </c>
      <c r="AH557" s="31">
        <v>60</v>
      </c>
      <c r="AI557" s="32">
        <v>23</v>
      </c>
      <c r="AJ557" s="32">
        <v>27</v>
      </c>
      <c r="AK557" s="31">
        <f t="shared" si="200"/>
        <v>85.18518518518519</v>
      </c>
      <c r="AL557" s="33">
        <f t="shared" si="201"/>
        <v>67.555555555555557</v>
      </c>
      <c r="AM557" s="21">
        <v>392.88431876606683</v>
      </c>
      <c r="AN557" s="21">
        <v>398</v>
      </c>
      <c r="AO557" s="34">
        <f t="shared" si="202"/>
        <v>98.714652956298195</v>
      </c>
      <c r="AP557" s="21">
        <v>389.81491002570692</v>
      </c>
      <c r="AQ557" s="21">
        <v>398</v>
      </c>
      <c r="AR557" s="34">
        <f t="shared" si="203"/>
        <v>97.943444730077118</v>
      </c>
      <c r="AS557" s="21">
        <v>356.9690721649485</v>
      </c>
      <c r="AT557" s="21">
        <v>361.07216494845363</v>
      </c>
      <c r="AU557" s="34">
        <f t="shared" si="210"/>
        <v>98.86363636363636</v>
      </c>
      <c r="AV557" s="35">
        <f t="shared" si="211"/>
        <v>98.4359663472774</v>
      </c>
      <c r="AW557" s="27">
        <v>389.79381443298968</v>
      </c>
      <c r="AX557" s="21">
        <v>398</v>
      </c>
      <c r="AY557" s="36">
        <f t="shared" si="188"/>
        <v>97.9381443298969</v>
      </c>
      <c r="AZ557" s="21">
        <v>390.81958762886597</v>
      </c>
      <c r="BA557" s="21">
        <v>398</v>
      </c>
      <c r="BB557" s="36">
        <f t="shared" si="204"/>
        <v>98.19587628865979</v>
      </c>
      <c r="BC557" s="21">
        <v>389.79381443298968</v>
      </c>
      <c r="BD557" s="21">
        <v>398</v>
      </c>
      <c r="BE557" s="36">
        <f t="shared" si="189"/>
        <v>97.9381443298969</v>
      </c>
      <c r="BF557" s="37">
        <f t="shared" si="205"/>
        <v>97.989690721649481</v>
      </c>
      <c r="BG557" s="6">
        <f t="shared" si="206"/>
        <v>91.520093198581748</v>
      </c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  <c r="CU557" s="3"/>
      <c r="CV557" s="3"/>
      <c r="CW557" s="3"/>
      <c r="CX557" s="3"/>
      <c r="CY557" s="3"/>
      <c r="CZ557" s="3"/>
      <c r="DA557" s="3"/>
      <c r="DB557" s="3"/>
      <c r="DC557" s="3"/>
      <c r="DD557" s="3"/>
      <c r="DE557" s="3"/>
      <c r="DF557" s="3"/>
      <c r="DG557" s="3"/>
      <c r="DH557" s="3"/>
      <c r="DI557" s="3"/>
      <c r="DJ557" s="3"/>
      <c r="DK557" s="3"/>
      <c r="DL557" s="3"/>
      <c r="DM557" s="3"/>
      <c r="DN557" s="3"/>
      <c r="DO557" s="3"/>
      <c r="DP557" s="3"/>
      <c r="DQ557" s="3"/>
      <c r="DR557" s="3"/>
      <c r="DS557" s="3"/>
      <c r="DT557" s="3"/>
      <c r="DU557" s="3"/>
      <c r="DV557" s="3"/>
      <c r="DW557" s="3"/>
      <c r="DX557" s="3"/>
      <c r="DY557" s="3"/>
      <c r="DZ557" s="3"/>
      <c r="EA557" s="3"/>
      <c r="EB557" s="3"/>
      <c r="EC557" s="3"/>
      <c r="ED557" s="3"/>
      <c r="EE557" s="3"/>
      <c r="EF557" s="3"/>
      <c r="EG557" s="3"/>
      <c r="EH557" s="3"/>
      <c r="EI557" s="3"/>
      <c r="EJ557" s="3"/>
      <c r="EK557" s="3"/>
      <c r="EL557" s="3"/>
      <c r="EM557" s="3"/>
      <c r="EN557" s="3"/>
      <c r="EO557" s="3"/>
      <c r="EP557" s="3"/>
      <c r="EQ557" s="3"/>
      <c r="ER557" s="3"/>
      <c r="ES557" s="3"/>
      <c r="ET557" s="3"/>
      <c r="EU557" s="3"/>
      <c r="EV557" s="3"/>
      <c r="EW557" s="3"/>
      <c r="EX557" s="3"/>
      <c r="EY557" s="3"/>
      <c r="EZ557" s="3"/>
      <c r="FA557" s="3"/>
      <c r="FB557" s="3"/>
      <c r="FC557" s="3"/>
      <c r="FD557" s="3"/>
      <c r="FE557" s="3"/>
      <c r="FF557" s="3"/>
      <c r="FG557" s="3"/>
      <c r="FH557" s="3"/>
      <c r="FI557" s="3"/>
      <c r="FJ557" s="3"/>
      <c r="FK557" s="3"/>
      <c r="FL557" s="3"/>
      <c r="FM557" s="3"/>
      <c r="FN557" s="3"/>
      <c r="FO557" s="3"/>
      <c r="FP557" s="3"/>
      <c r="FQ557" s="3"/>
      <c r="FR557" s="3"/>
      <c r="FS557" s="3"/>
      <c r="FT557" s="3"/>
      <c r="FU557" s="3"/>
      <c r="FV557" s="3"/>
      <c r="FW557" s="3"/>
      <c r="FX557" s="3"/>
      <c r="FY557" s="3"/>
      <c r="FZ557" s="3"/>
      <c r="GA557" s="3"/>
      <c r="GB557" s="3"/>
      <c r="GC557" s="3"/>
      <c r="GD557" s="3"/>
      <c r="GE557" s="3"/>
      <c r="GF557" s="3"/>
      <c r="GG557" s="3"/>
      <c r="GH557" s="3"/>
      <c r="GI557" s="3"/>
      <c r="GJ557" s="3"/>
      <c r="GK557" s="3"/>
      <c r="GL557" s="3"/>
      <c r="GM557" s="3"/>
      <c r="GN557" s="3"/>
      <c r="GO557" s="3"/>
      <c r="GP557" s="3"/>
      <c r="GQ557" s="3"/>
      <c r="GR557" s="3"/>
      <c r="GS557" s="3"/>
      <c r="GT557" s="3"/>
      <c r="GU557" s="3"/>
      <c r="GV557" s="3"/>
      <c r="GW557" s="3"/>
      <c r="GX557" s="3"/>
      <c r="GY557" s="3"/>
      <c r="GZ557" s="3"/>
      <c r="HA557" s="3"/>
      <c r="HB557" s="3"/>
      <c r="HC557" s="3"/>
      <c r="HD557" s="3"/>
      <c r="HE557" s="3"/>
      <c r="HF557" s="3"/>
      <c r="HG557" s="3"/>
      <c r="HH557" s="3"/>
      <c r="HI557" s="3"/>
      <c r="HJ557" s="3"/>
      <c r="HK557" s="3"/>
      <c r="HL557" s="3"/>
      <c r="HM557" s="3"/>
      <c r="HN557" s="3"/>
      <c r="HO557" s="3"/>
      <c r="HP557" s="3"/>
      <c r="HQ557" s="3"/>
      <c r="HR557" s="3"/>
      <c r="HS557" s="3"/>
      <c r="HT557" s="3"/>
      <c r="HU557" s="3"/>
      <c r="HV557" s="3"/>
      <c r="HW557" s="3"/>
      <c r="HX557" s="3"/>
      <c r="HY557" s="3"/>
      <c r="HZ557" s="3"/>
      <c r="IA557" s="3"/>
      <c r="IB557" s="3"/>
      <c r="IC557" s="3"/>
      <c r="ID557" s="3"/>
      <c r="IE557" s="3"/>
      <c r="IF557" s="3"/>
      <c r="IG557" s="3"/>
      <c r="IH557" s="3"/>
      <c r="II557" s="3"/>
      <c r="IJ557" s="3"/>
      <c r="IK557" s="3"/>
    </row>
    <row r="558" spans="1:245" s="39" customFormat="1" ht="15.75">
      <c r="B558" s="4" t="s">
        <v>546</v>
      </c>
      <c r="C558" s="21">
        <v>158.80000000000001</v>
      </c>
      <c r="D558" s="8">
        <v>20</v>
      </c>
      <c r="E558" s="8">
        <v>20</v>
      </c>
      <c r="F558" s="22">
        <f t="shared" si="190"/>
        <v>1</v>
      </c>
      <c r="G558" s="8">
        <v>38</v>
      </c>
      <c r="H558" s="3">
        <v>38</v>
      </c>
      <c r="I558" s="23">
        <f t="shared" si="191"/>
        <v>1</v>
      </c>
      <c r="J558" s="24">
        <f t="shared" si="192"/>
        <v>100</v>
      </c>
      <c r="K558" s="8">
        <v>4</v>
      </c>
      <c r="L558" s="8">
        <v>4</v>
      </c>
      <c r="M558" s="25">
        <f t="shared" si="193"/>
        <v>100</v>
      </c>
      <c r="N558" s="21">
        <v>142.82012578616354</v>
      </c>
      <c r="O558" s="21">
        <v>142.82012578616354</v>
      </c>
      <c r="P558" s="26">
        <f t="shared" si="194"/>
        <v>1</v>
      </c>
      <c r="Q558" s="21">
        <v>129.83647798742138</v>
      </c>
      <c r="R558" s="27">
        <v>129.83647798742138</v>
      </c>
      <c r="S558" s="26">
        <f t="shared" si="209"/>
        <v>1</v>
      </c>
      <c r="T558" s="25">
        <f t="shared" si="195"/>
        <v>100</v>
      </c>
      <c r="U558" s="28">
        <f t="shared" si="196"/>
        <v>100</v>
      </c>
      <c r="V558" s="8">
        <v>5</v>
      </c>
      <c r="W558" s="8">
        <v>5</v>
      </c>
      <c r="X558" s="29">
        <v>100</v>
      </c>
      <c r="Y558" s="21">
        <v>154.80503144654088</v>
      </c>
      <c r="Z558" s="21">
        <v>158.80000000000001</v>
      </c>
      <c r="AA558" s="29">
        <f t="shared" si="197"/>
        <v>97.484276729559738</v>
      </c>
      <c r="AB558" s="30">
        <f t="shared" si="198"/>
        <v>98.742138364779862</v>
      </c>
      <c r="AC558" s="8">
        <v>0</v>
      </c>
      <c r="AD558" s="8">
        <v>5</v>
      </c>
      <c r="AE558" s="31">
        <f t="shared" si="199"/>
        <v>0</v>
      </c>
      <c r="AF558" s="8">
        <v>2</v>
      </c>
      <c r="AG558" s="8">
        <v>3</v>
      </c>
      <c r="AH558" s="31">
        <v>60</v>
      </c>
      <c r="AI558" s="32">
        <v>8</v>
      </c>
      <c r="AJ558" s="32">
        <v>9</v>
      </c>
      <c r="AK558" s="31">
        <f t="shared" si="200"/>
        <v>88.888888888888886</v>
      </c>
      <c r="AL558" s="33">
        <f t="shared" si="201"/>
        <v>50.666666666666664</v>
      </c>
      <c r="AM558" s="21">
        <v>156.80251572327046</v>
      </c>
      <c r="AN558" s="21">
        <v>158.80000000000001</v>
      </c>
      <c r="AO558" s="34">
        <f t="shared" si="202"/>
        <v>98.742138364779876</v>
      </c>
      <c r="AP558" s="21">
        <v>157.80125786163521</v>
      </c>
      <c r="AQ558" s="21">
        <v>158.80000000000001</v>
      </c>
      <c r="AR558" s="34">
        <f t="shared" si="203"/>
        <v>99.371069182389931</v>
      </c>
      <c r="AS558" s="21">
        <v>123.84402515723272</v>
      </c>
      <c r="AT558" s="21">
        <v>123.84402515723272</v>
      </c>
      <c r="AU558" s="34">
        <f t="shared" si="210"/>
        <v>100</v>
      </c>
      <c r="AV558" s="35">
        <f t="shared" si="211"/>
        <v>99.245283018867923</v>
      </c>
      <c r="AW558" s="27">
        <v>157.80125786163521</v>
      </c>
      <c r="AX558" s="21">
        <v>158.80000000000001</v>
      </c>
      <c r="AY558" s="36">
        <f t="shared" si="188"/>
        <v>99.371069182389931</v>
      </c>
      <c r="AZ558" s="21">
        <v>154.80503144654088</v>
      </c>
      <c r="BA558" s="21">
        <v>158.80000000000001</v>
      </c>
      <c r="BB558" s="36">
        <f t="shared" si="204"/>
        <v>97.484276729559738</v>
      </c>
      <c r="BC558" s="21">
        <v>157.80125786163521</v>
      </c>
      <c r="BD558" s="21">
        <v>158.80000000000001</v>
      </c>
      <c r="BE558" s="36">
        <f t="shared" si="189"/>
        <v>99.371069182389931</v>
      </c>
      <c r="BF558" s="37">
        <f t="shared" si="205"/>
        <v>98.993710691823892</v>
      </c>
      <c r="BG558" s="6">
        <f t="shared" si="206"/>
        <v>89.529559748427658</v>
      </c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  <c r="CU558" s="3"/>
      <c r="CV558" s="3"/>
      <c r="CW558" s="3"/>
      <c r="CX558" s="3"/>
      <c r="CY558" s="3"/>
      <c r="CZ558" s="3"/>
      <c r="DA558" s="3"/>
      <c r="DB558" s="3"/>
      <c r="DC558" s="3"/>
      <c r="DD558" s="3"/>
      <c r="DE558" s="3"/>
      <c r="DF558" s="3"/>
      <c r="DG558" s="3"/>
      <c r="DH558" s="3"/>
      <c r="DI558" s="3"/>
      <c r="DJ558" s="3"/>
      <c r="DK558" s="3"/>
      <c r="DL558" s="3"/>
      <c r="DM558" s="3"/>
      <c r="DN558" s="3"/>
      <c r="DO558" s="3"/>
      <c r="DP558" s="3"/>
      <c r="DQ558" s="3"/>
      <c r="DR558" s="3"/>
      <c r="DS558" s="3"/>
      <c r="DT558" s="3"/>
      <c r="DU558" s="3"/>
      <c r="DV558" s="3"/>
      <c r="DW558" s="3"/>
      <c r="DX558" s="3"/>
      <c r="DY558" s="3"/>
      <c r="DZ558" s="3"/>
      <c r="EA558" s="3"/>
      <c r="EB558" s="3"/>
      <c r="EC558" s="3"/>
      <c r="ED558" s="3"/>
      <c r="EE558" s="3"/>
      <c r="EF558" s="3"/>
      <c r="EG558" s="3"/>
      <c r="EH558" s="3"/>
      <c r="EI558" s="3"/>
      <c r="EJ558" s="3"/>
      <c r="EK558" s="3"/>
      <c r="EL558" s="3"/>
      <c r="EM558" s="3"/>
      <c r="EN558" s="3"/>
      <c r="EO558" s="3"/>
      <c r="EP558" s="3"/>
      <c r="EQ558" s="3"/>
      <c r="ER558" s="3"/>
      <c r="ES558" s="3"/>
      <c r="ET558" s="3"/>
      <c r="EU558" s="3"/>
      <c r="EV558" s="3"/>
      <c r="EW558" s="3"/>
      <c r="EX558" s="3"/>
      <c r="EY558" s="3"/>
      <c r="EZ558" s="3"/>
      <c r="FA558" s="3"/>
      <c r="FB558" s="3"/>
      <c r="FC558" s="3"/>
      <c r="FD558" s="3"/>
      <c r="FE558" s="3"/>
      <c r="FF558" s="3"/>
      <c r="FG558" s="3"/>
      <c r="FH558" s="3"/>
      <c r="FI558" s="3"/>
      <c r="FJ558" s="3"/>
      <c r="FK558" s="3"/>
      <c r="FL558" s="3"/>
      <c r="FM558" s="3"/>
      <c r="FN558" s="3"/>
      <c r="FO558" s="3"/>
      <c r="FP558" s="3"/>
      <c r="FQ558" s="3"/>
      <c r="FR558" s="3"/>
      <c r="FS558" s="3"/>
      <c r="FT558" s="3"/>
      <c r="FU558" s="3"/>
      <c r="FV558" s="3"/>
      <c r="FW558" s="3"/>
      <c r="FX558" s="3"/>
      <c r="FY558" s="3"/>
      <c r="FZ558" s="3"/>
      <c r="GA558" s="3"/>
      <c r="GB558" s="3"/>
      <c r="GC558" s="3"/>
      <c r="GD558" s="3"/>
      <c r="GE558" s="3"/>
      <c r="GF558" s="3"/>
      <c r="GG558" s="3"/>
      <c r="GH558" s="3"/>
      <c r="GI558" s="3"/>
      <c r="GJ558" s="3"/>
      <c r="GK558" s="3"/>
      <c r="GL558" s="3"/>
      <c r="GM558" s="3"/>
      <c r="GN558" s="3"/>
      <c r="GO558" s="3"/>
      <c r="GP558" s="3"/>
      <c r="GQ558" s="3"/>
      <c r="GR558" s="3"/>
      <c r="GS558" s="3"/>
      <c r="GT558" s="3"/>
      <c r="GU558" s="3"/>
      <c r="GV558" s="3"/>
      <c r="GW558" s="3"/>
      <c r="GX558" s="3"/>
      <c r="GY558" s="3"/>
      <c r="GZ558" s="3"/>
      <c r="HA558" s="3"/>
      <c r="HB558" s="3"/>
      <c r="HC558" s="3"/>
      <c r="HD558" s="3"/>
      <c r="HE558" s="3"/>
      <c r="HF558" s="3"/>
      <c r="HG558" s="3"/>
      <c r="HH558" s="3"/>
      <c r="HI558" s="3"/>
      <c r="HJ558" s="3"/>
      <c r="HK558" s="3"/>
      <c r="HL558" s="3"/>
      <c r="HM558" s="3"/>
      <c r="HN558" s="3"/>
      <c r="HO558" s="3"/>
      <c r="HP558" s="3"/>
      <c r="HQ558" s="3"/>
      <c r="HR558" s="3"/>
      <c r="HS558" s="3"/>
      <c r="HT558" s="3"/>
      <c r="HU558" s="3"/>
      <c r="HV558" s="3"/>
      <c r="HW558" s="3"/>
      <c r="HX558" s="3"/>
      <c r="HY558" s="3"/>
      <c r="HZ558" s="3"/>
      <c r="IA558" s="3"/>
      <c r="IB558" s="3"/>
      <c r="IC558" s="3"/>
      <c r="ID558" s="3"/>
      <c r="IE558" s="3"/>
      <c r="IF558" s="3"/>
      <c r="IG558" s="3"/>
      <c r="IH558" s="3"/>
      <c r="II558" s="3"/>
      <c r="IJ558" s="3"/>
      <c r="IK558" s="3"/>
    </row>
    <row r="559" spans="1:245" ht="15.75">
      <c r="A559" s="39"/>
      <c r="B559" s="4" t="s">
        <v>618</v>
      </c>
      <c r="C559" s="21">
        <v>77.600000000000009</v>
      </c>
      <c r="D559" s="8">
        <v>15</v>
      </c>
      <c r="E559" s="8">
        <v>15</v>
      </c>
      <c r="F559" s="22">
        <f t="shared" si="190"/>
        <v>1</v>
      </c>
      <c r="G559" s="8">
        <v>38</v>
      </c>
      <c r="H559" s="3">
        <v>38</v>
      </c>
      <c r="I559" s="23">
        <f t="shared" si="191"/>
        <v>1</v>
      </c>
      <c r="J559" s="24">
        <f t="shared" si="192"/>
        <v>100</v>
      </c>
      <c r="K559" s="8">
        <v>4</v>
      </c>
      <c r="L559" s="8">
        <v>4</v>
      </c>
      <c r="M559" s="25">
        <f t="shared" si="193"/>
        <v>100</v>
      </c>
      <c r="N559" s="21">
        <v>73.670886075949383</v>
      </c>
      <c r="O559" s="21">
        <v>74.653164556962039</v>
      </c>
      <c r="P559" s="26">
        <f t="shared" si="194"/>
        <v>0.98684210526315796</v>
      </c>
      <c r="Q559" s="21">
        <v>71.706329113924056</v>
      </c>
      <c r="R559" s="27">
        <v>71.706329113924056</v>
      </c>
      <c r="S559" s="26">
        <f t="shared" si="209"/>
        <v>1</v>
      </c>
      <c r="T559" s="25">
        <f t="shared" si="195"/>
        <v>99.342105263157904</v>
      </c>
      <c r="U559" s="28">
        <f t="shared" si="196"/>
        <v>99.736842105263165</v>
      </c>
      <c r="V559" s="8">
        <v>5</v>
      </c>
      <c r="W559" s="8">
        <v>5</v>
      </c>
      <c r="X559" s="29">
        <v>100</v>
      </c>
      <c r="Y559" s="21">
        <v>77.600000000000009</v>
      </c>
      <c r="Z559" s="21">
        <v>77.600000000000009</v>
      </c>
      <c r="AA559" s="29">
        <f t="shared" si="197"/>
        <v>100</v>
      </c>
      <c r="AB559" s="30">
        <f t="shared" si="198"/>
        <v>100</v>
      </c>
      <c r="AC559" s="8">
        <v>0</v>
      </c>
      <c r="AD559" s="8">
        <v>5</v>
      </c>
      <c r="AE559" s="31">
        <f t="shared" si="199"/>
        <v>0</v>
      </c>
      <c r="AF559" s="8">
        <v>0</v>
      </c>
      <c r="AG559" s="8">
        <v>3</v>
      </c>
      <c r="AH559" s="31">
        <f>AF559*100/3</f>
        <v>0</v>
      </c>
      <c r="AI559" s="32">
        <v>3</v>
      </c>
      <c r="AJ559" s="32">
        <v>3</v>
      </c>
      <c r="AK559" s="31">
        <f t="shared" si="200"/>
        <v>100</v>
      </c>
      <c r="AL559" s="33">
        <f t="shared" si="201"/>
        <v>30</v>
      </c>
      <c r="AM559" s="21">
        <v>77.600000000000009</v>
      </c>
      <c r="AN559" s="21">
        <v>77.600000000000009</v>
      </c>
      <c r="AO559" s="34">
        <f t="shared" si="202"/>
        <v>100</v>
      </c>
      <c r="AP559" s="21">
        <v>77.600000000000009</v>
      </c>
      <c r="AQ559" s="21">
        <v>77.600000000000009</v>
      </c>
      <c r="AR559" s="34">
        <f t="shared" si="203"/>
        <v>100</v>
      </c>
      <c r="AS559" s="21">
        <v>66.794936708860774</v>
      </c>
      <c r="AT559" s="21">
        <v>66.794936708860774</v>
      </c>
      <c r="AU559" s="34">
        <f t="shared" si="210"/>
        <v>100</v>
      </c>
      <c r="AV559" s="35">
        <f t="shared" si="211"/>
        <v>100</v>
      </c>
      <c r="AW559" s="27">
        <v>77.600000000000009</v>
      </c>
      <c r="AX559" s="21">
        <v>77.600000000000009</v>
      </c>
      <c r="AY559" s="36">
        <f t="shared" si="188"/>
        <v>100</v>
      </c>
      <c r="AZ559" s="21">
        <v>76.617721518987352</v>
      </c>
      <c r="BA559" s="21">
        <v>77.600000000000009</v>
      </c>
      <c r="BB559" s="36">
        <f t="shared" si="204"/>
        <v>98.734177215189874</v>
      </c>
      <c r="BC559" s="21">
        <v>77.600000000000009</v>
      </c>
      <c r="BD559" s="21">
        <v>77.600000000000009</v>
      </c>
      <c r="BE559" s="36">
        <f t="shared" si="189"/>
        <v>100</v>
      </c>
      <c r="BF559" s="37">
        <f t="shared" si="205"/>
        <v>99.74683544303798</v>
      </c>
      <c r="BG559" s="6">
        <f t="shared" si="206"/>
        <v>85.896735509660232</v>
      </c>
    </row>
    <row r="560" spans="1:245" ht="15.75">
      <c r="A560" s="39"/>
      <c r="B560" s="4" t="s">
        <v>575</v>
      </c>
      <c r="C560" s="21">
        <v>36.800000000000004</v>
      </c>
      <c r="D560" s="8">
        <v>15</v>
      </c>
      <c r="E560" s="8">
        <v>15</v>
      </c>
      <c r="F560" s="22">
        <f t="shared" si="190"/>
        <v>1</v>
      </c>
      <c r="G560" s="8">
        <v>38</v>
      </c>
      <c r="H560" s="3">
        <v>38</v>
      </c>
      <c r="I560" s="23">
        <f t="shared" si="191"/>
        <v>1</v>
      </c>
      <c r="J560" s="24">
        <f t="shared" si="192"/>
        <v>100</v>
      </c>
      <c r="K560" s="8">
        <v>4</v>
      </c>
      <c r="L560" s="8">
        <v>4</v>
      </c>
      <c r="M560" s="25">
        <f t="shared" si="193"/>
        <v>100</v>
      </c>
      <c r="N560" s="21">
        <v>29.223529411764709</v>
      </c>
      <c r="O560" s="21">
        <v>31.388235294117653</v>
      </c>
      <c r="P560" s="26">
        <f t="shared" si="194"/>
        <v>0.93103448275862066</v>
      </c>
      <c r="Q560" s="21">
        <v>27.058823529411768</v>
      </c>
      <c r="R560" s="27">
        <v>27.058823529411768</v>
      </c>
      <c r="S560" s="26">
        <f t="shared" si="209"/>
        <v>1</v>
      </c>
      <c r="T560" s="25">
        <f t="shared" si="195"/>
        <v>96.551724137931032</v>
      </c>
      <c r="U560" s="28">
        <f t="shared" si="196"/>
        <v>98.620689655172413</v>
      </c>
      <c r="V560" s="8">
        <v>5</v>
      </c>
      <c r="W560" s="8">
        <v>5</v>
      </c>
      <c r="X560" s="29">
        <v>100</v>
      </c>
      <c r="Y560" s="21">
        <v>36.800000000000004</v>
      </c>
      <c r="Z560" s="21">
        <v>36.800000000000004</v>
      </c>
      <c r="AA560" s="29">
        <f t="shared" si="197"/>
        <v>100</v>
      </c>
      <c r="AB560" s="30">
        <f t="shared" si="198"/>
        <v>100</v>
      </c>
      <c r="AC560" s="8">
        <v>0</v>
      </c>
      <c r="AD560" s="8">
        <v>5</v>
      </c>
      <c r="AE560" s="31">
        <f t="shared" si="199"/>
        <v>0</v>
      </c>
      <c r="AF560" s="8">
        <v>1</v>
      </c>
      <c r="AG560" s="8">
        <v>3</v>
      </c>
      <c r="AH560" s="31">
        <v>60</v>
      </c>
      <c r="AI560" s="32">
        <v>1</v>
      </c>
      <c r="AJ560" s="32">
        <v>1</v>
      </c>
      <c r="AK560" s="31">
        <f t="shared" si="200"/>
        <v>100</v>
      </c>
      <c r="AL560" s="33">
        <f t="shared" si="201"/>
        <v>54</v>
      </c>
      <c r="AM560" s="21">
        <v>35.71764705882353</v>
      </c>
      <c r="AN560" s="21">
        <v>36.800000000000004</v>
      </c>
      <c r="AO560" s="34">
        <f t="shared" si="202"/>
        <v>97.058823529411754</v>
      </c>
      <c r="AP560" s="21">
        <v>36.800000000000004</v>
      </c>
      <c r="AQ560" s="21">
        <v>36.800000000000004</v>
      </c>
      <c r="AR560" s="34">
        <f t="shared" si="203"/>
        <v>100</v>
      </c>
      <c r="AS560" s="21">
        <v>28.141176470588238</v>
      </c>
      <c r="AT560" s="21">
        <v>28.141176470588238</v>
      </c>
      <c r="AU560" s="34">
        <f t="shared" si="210"/>
        <v>100</v>
      </c>
      <c r="AV560" s="35">
        <f t="shared" si="211"/>
        <v>98.823529411764696</v>
      </c>
      <c r="AW560" s="27">
        <v>36.800000000000004</v>
      </c>
      <c r="AX560" s="21">
        <v>36.800000000000004</v>
      </c>
      <c r="AY560" s="36">
        <f t="shared" si="188"/>
        <v>100</v>
      </c>
      <c r="AZ560" s="21">
        <v>36.800000000000004</v>
      </c>
      <c r="BA560" s="21">
        <v>36.800000000000004</v>
      </c>
      <c r="BB560" s="36">
        <f t="shared" si="204"/>
        <v>100</v>
      </c>
      <c r="BC560" s="21">
        <v>36.800000000000004</v>
      </c>
      <c r="BD560" s="21">
        <v>36.800000000000004</v>
      </c>
      <c r="BE560" s="36">
        <f t="shared" si="189"/>
        <v>100</v>
      </c>
      <c r="BF560" s="37">
        <f t="shared" si="205"/>
        <v>100</v>
      </c>
      <c r="BG560" s="6">
        <f t="shared" si="206"/>
        <v>90.288843813387416</v>
      </c>
    </row>
    <row r="561" spans="1:245" ht="15.75">
      <c r="A561" s="39"/>
      <c r="B561" s="4" t="s">
        <v>549</v>
      </c>
      <c r="C561" s="21">
        <v>74.400000000000006</v>
      </c>
      <c r="D561" s="8">
        <v>15</v>
      </c>
      <c r="E561" s="8">
        <v>15</v>
      </c>
      <c r="F561" s="22">
        <f t="shared" si="190"/>
        <v>1</v>
      </c>
      <c r="G561" s="8">
        <v>38</v>
      </c>
      <c r="H561" s="3">
        <v>38</v>
      </c>
      <c r="I561" s="23">
        <f t="shared" si="191"/>
        <v>1</v>
      </c>
      <c r="J561" s="24">
        <f t="shared" si="192"/>
        <v>100</v>
      </c>
      <c r="K561" s="8">
        <v>4</v>
      </c>
      <c r="L561" s="8">
        <v>4</v>
      </c>
      <c r="M561" s="25">
        <f t="shared" si="193"/>
        <v>100</v>
      </c>
      <c r="N561" s="21">
        <v>69.043199999999999</v>
      </c>
      <c r="O561" s="21">
        <v>69.043199999999999</v>
      </c>
      <c r="P561" s="26">
        <f t="shared" si="194"/>
        <v>1</v>
      </c>
      <c r="Q561" s="21">
        <v>63.091200000000001</v>
      </c>
      <c r="R561" s="27">
        <v>63.091200000000001</v>
      </c>
      <c r="S561" s="26">
        <f t="shared" si="209"/>
        <v>1</v>
      </c>
      <c r="T561" s="25">
        <f t="shared" si="195"/>
        <v>100</v>
      </c>
      <c r="U561" s="28">
        <f t="shared" si="196"/>
        <v>100</v>
      </c>
      <c r="V561" s="8">
        <v>5</v>
      </c>
      <c r="W561" s="8">
        <v>5</v>
      </c>
      <c r="X561" s="29">
        <v>100</v>
      </c>
      <c r="Y561" s="21">
        <v>71.424000000000007</v>
      </c>
      <c r="Z561" s="21">
        <v>74.400000000000006</v>
      </c>
      <c r="AA561" s="29">
        <f t="shared" si="197"/>
        <v>96</v>
      </c>
      <c r="AB561" s="30">
        <f t="shared" si="198"/>
        <v>98</v>
      </c>
      <c r="AC561" s="8">
        <v>0</v>
      </c>
      <c r="AD561" s="8">
        <v>5</v>
      </c>
      <c r="AE561" s="31">
        <f t="shared" si="199"/>
        <v>0</v>
      </c>
      <c r="AF561" s="8">
        <v>1</v>
      </c>
      <c r="AG561" s="8">
        <v>3</v>
      </c>
      <c r="AH561" s="31">
        <v>60</v>
      </c>
      <c r="AI561" s="32">
        <v>6</v>
      </c>
      <c r="AJ561" s="32">
        <v>7</v>
      </c>
      <c r="AK561" s="31">
        <f t="shared" si="200"/>
        <v>85.714285714285708</v>
      </c>
      <c r="AL561" s="33">
        <f t="shared" si="201"/>
        <v>49.714285714285708</v>
      </c>
      <c r="AM561" s="21">
        <v>73.2</v>
      </c>
      <c r="AN561" s="21">
        <v>74.400000000000006</v>
      </c>
      <c r="AO561" s="34">
        <f t="shared" si="202"/>
        <v>98.387096774193552</v>
      </c>
      <c r="AP561" s="21">
        <v>74.400000000000006</v>
      </c>
      <c r="AQ561" s="21">
        <v>74.400000000000006</v>
      </c>
      <c r="AR561" s="34">
        <f t="shared" si="203"/>
        <v>100</v>
      </c>
      <c r="AS561" s="21">
        <v>68.394736842105274</v>
      </c>
      <c r="AT561" s="21">
        <v>69</v>
      </c>
      <c r="AU561" s="34">
        <f t="shared" si="210"/>
        <v>99.122807017543877</v>
      </c>
      <c r="AV561" s="35">
        <f t="shared" si="211"/>
        <v>99.179400113186205</v>
      </c>
      <c r="AW561" s="27">
        <v>74.400000000000006</v>
      </c>
      <c r="AX561" s="21">
        <v>74.400000000000006</v>
      </c>
      <c r="AY561" s="36">
        <f t="shared" si="188"/>
        <v>100</v>
      </c>
      <c r="AZ561" s="21">
        <v>73.180327868852459</v>
      </c>
      <c r="BA561" s="21">
        <v>74.400000000000006</v>
      </c>
      <c r="BB561" s="36">
        <f t="shared" si="204"/>
        <v>98.360655737704903</v>
      </c>
      <c r="BC561" s="21">
        <v>73.785123966942152</v>
      </c>
      <c r="BD561" s="21">
        <v>74.400000000000006</v>
      </c>
      <c r="BE561" s="36">
        <f t="shared" si="189"/>
        <v>99.173553719008254</v>
      </c>
      <c r="BF561" s="37">
        <f t="shared" si="205"/>
        <v>99.258908007045108</v>
      </c>
      <c r="BG561" s="6">
        <f t="shared" si="206"/>
        <v>89.230518766903401</v>
      </c>
    </row>
    <row r="562" spans="1:245" s="45" customFormat="1" ht="15.75">
      <c r="A562" s="39"/>
      <c r="B562" s="4" t="s">
        <v>557</v>
      </c>
      <c r="C562" s="21">
        <v>109.2</v>
      </c>
      <c r="D562" s="8">
        <v>19</v>
      </c>
      <c r="E562" s="8">
        <v>21</v>
      </c>
      <c r="F562" s="22">
        <f t="shared" si="190"/>
        <v>0.90476190476190477</v>
      </c>
      <c r="G562" s="8">
        <v>38</v>
      </c>
      <c r="H562" s="3">
        <v>38</v>
      </c>
      <c r="I562" s="23">
        <f t="shared" si="191"/>
        <v>1</v>
      </c>
      <c r="J562" s="24">
        <f t="shared" si="192"/>
        <v>95.238095238095227</v>
      </c>
      <c r="K562" s="8">
        <v>4</v>
      </c>
      <c r="L562" s="8">
        <v>4</v>
      </c>
      <c r="M562" s="25">
        <f t="shared" si="193"/>
        <v>100</v>
      </c>
      <c r="N562" s="21">
        <v>96.17614678899082</v>
      </c>
      <c r="O562" s="21">
        <v>100.18348623853211</v>
      </c>
      <c r="P562" s="26">
        <f t="shared" si="194"/>
        <v>0.96</v>
      </c>
      <c r="Q562" s="21">
        <v>87.159633027522943</v>
      </c>
      <c r="R562" s="27">
        <v>88.161467889908266</v>
      </c>
      <c r="S562" s="26">
        <f t="shared" si="209"/>
        <v>0.98863636363636365</v>
      </c>
      <c r="T562" s="25">
        <f t="shared" si="195"/>
        <v>97.431818181818187</v>
      </c>
      <c r="U562" s="28">
        <f t="shared" si="196"/>
        <v>97.544155844155853</v>
      </c>
      <c r="V562" s="8">
        <v>5</v>
      </c>
      <c r="W562" s="8">
        <v>5</v>
      </c>
      <c r="X562" s="29">
        <v>100</v>
      </c>
      <c r="Y562" s="21">
        <v>102.12222222222223</v>
      </c>
      <c r="Z562" s="21">
        <v>109.2</v>
      </c>
      <c r="AA562" s="29">
        <f t="shared" si="197"/>
        <v>93.518518518518519</v>
      </c>
      <c r="AB562" s="30">
        <f t="shared" si="198"/>
        <v>96.759259259259267</v>
      </c>
      <c r="AC562" s="8">
        <v>0</v>
      </c>
      <c r="AD562" s="8">
        <v>5</v>
      </c>
      <c r="AE562" s="31">
        <f t="shared" si="199"/>
        <v>0</v>
      </c>
      <c r="AF562" s="8">
        <v>2</v>
      </c>
      <c r="AG562" s="8">
        <v>3</v>
      </c>
      <c r="AH562" s="31">
        <v>30</v>
      </c>
      <c r="AI562" s="32">
        <v>5</v>
      </c>
      <c r="AJ562" s="32">
        <v>5</v>
      </c>
      <c r="AK562" s="31">
        <f t="shared" si="200"/>
        <v>100</v>
      </c>
      <c r="AL562" s="33">
        <f t="shared" si="201"/>
        <v>42</v>
      </c>
      <c r="AM562" s="21">
        <v>106.16666666666669</v>
      </c>
      <c r="AN562" s="21">
        <v>109.2</v>
      </c>
      <c r="AO562" s="34">
        <f t="shared" si="202"/>
        <v>97.222222222222229</v>
      </c>
      <c r="AP562" s="21">
        <v>108.1888888888889</v>
      </c>
      <c r="AQ562" s="21">
        <v>109.2</v>
      </c>
      <c r="AR562" s="34">
        <f t="shared" si="203"/>
        <v>99.074074074074076</v>
      </c>
      <c r="AS562" s="21">
        <v>97.066666666666677</v>
      </c>
      <c r="AT562" s="21">
        <v>98.077777777777783</v>
      </c>
      <c r="AU562" s="34">
        <f t="shared" si="210"/>
        <v>98.969072164948457</v>
      </c>
      <c r="AV562" s="35">
        <f t="shared" si="211"/>
        <v>98.312332951508225</v>
      </c>
      <c r="AW562" s="27">
        <v>107.17777777777778</v>
      </c>
      <c r="AX562" s="21">
        <v>109.2</v>
      </c>
      <c r="AY562" s="36">
        <f t="shared" si="188"/>
        <v>98.148148148148138</v>
      </c>
      <c r="AZ562" s="21">
        <v>105.15555555555555</v>
      </c>
      <c r="BA562" s="21">
        <v>109.2</v>
      </c>
      <c r="BB562" s="36">
        <f t="shared" si="204"/>
        <v>96.296296296296291</v>
      </c>
      <c r="BC562" s="21">
        <v>107.17777777777778</v>
      </c>
      <c r="BD562" s="21">
        <v>109.2</v>
      </c>
      <c r="BE562" s="36">
        <f t="shared" si="189"/>
        <v>98.148148148148138</v>
      </c>
      <c r="BF562" s="37">
        <f t="shared" si="205"/>
        <v>97.777777777777771</v>
      </c>
      <c r="BG562" s="6">
        <f t="shared" si="206"/>
        <v>86.478705166540223</v>
      </c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  <c r="DD562" s="3"/>
      <c r="DE562" s="3"/>
      <c r="DF562" s="3"/>
      <c r="DG562" s="3"/>
      <c r="DH562" s="3"/>
      <c r="DI562" s="3"/>
      <c r="DJ562" s="3"/>
      <c r="DK562" s="3"/>
      <c r="DL562" s="3"/>
      <c r="DM562" s="3"/>
      <c r="DN562" s="3"/>
      <c r="DO562" s="3"/>
      <c r="DP562" s="3"/>
      <c r="DQ562" s="3"/>
      <c r="DR562" s="3"/>
      <c r="DS562" s="3"/>
      <c r="DT562" s="3"/>
      <c r="DU562" s="3"/>
      <c r="DV562" s="3"/>
      <c r="DW562" s="3"/>
      <c r="DX562" s="3"/>
      <c r="DY562" s="3"/>
      <c r="DZ562" s="3"/>
      <c r="EA562" s="3"/>
      <c r="EB562" s="3"/>
      <c r="EC562" s="3"/>
      <c r="ED562" s="3"/>
      <c r="EE562" s="3"/>
      <c r="EF562" s="3"/>
      <c r="EG562" s="3"/>
      <c r="EH562" s="3"/>
      <c r="EI562" s="3"/>
      <c r="EJ562" s="3"/>
      <c r="EK562" s="3"/>
      <c r="EL562" s="3"/>
      <c r="EM562" s="3"/>
      <c r="EN562" s="3"/>
      <c r="EO562" s="3"/>
      <c r="EP562" s="3"/>
      <c r="EQ562" s="3"/>
      <c r="ER562" s="3"/>
      <c r="ES562" s="3"/>
      <c r="ET562" s="3"/>
      <c r="EU562" s="3"/>
      <c r="EV562" s="3"/>
      <c r="EW562" s="3"/>
      <c r="EX562" s="3"/>
      <c r="EY562" s="3"/>
      <c r="EZ562" s="3"/>
      <c r="FA562" s="3"/>
      <c r="FB562" s="3"/>
      <c r="FC562" s="3"/>
      <c r="FD562" s="3"/>
      <c r="FE562" s="3"/>
      <c r="FF562" s="3"/>
      <c r="FG562" s="3"/>
      <c r="FH562" s="3"/>
      <c r="FI562" s="3"/>
      <c r="FJ562" s="3"/>
      <c r="FK562" s="3"/>
      <c r="FL562" s="3"/>
      <c r="FM562" s="3"/>
      <c r="FN562" s="3"/>
      <c r="FO562" s="3"/>
      <c r="FP562" s="3"/>
      <c r="FQ562" s="3"/>
      <c r="FR562" s="3"/>
      <c r="FS562" s="3"/>
      <c r="FT562" s="3"/>
      <c r="FU562" s="3"/>
      <c r="FV562" s="3"/>
      <c r="FW562" s="3"/>
      <c r="FX562" s="3"/>
      <c r="FY562" s="3"/>
      <c r="FZ562" s="3"/>
      <c r="GA562" s="3"/>
      <c r="GB562" s="3"/>
      <c r="GC562" s="3"/>
      <c r="GD562" s="3"/>
      <c r="GE562" s="3"/>
      <c r="GF562" s="3"/>
      <c r="GG562" s="3"/>
      <c r="GH562" s="3"/>
      <c r="GI562" s="3"/>
      <c r="GJ562" s="3"/>
      <c r="GK562" s="3"/>
      <c r="GL562" s="3"/>
      <c r="GM562" s="3"/>
      <c r="GN562" s="3"/>
      <c r="GO562" s="3"/>
      <c r="GP562" s="3"/>
      <c r="GQ562" s="3"/>
      <c r="GR562" s="3"/>
      <c r="GS562" s="3"/>
      <c r="GT562" s="3"/>
      <c r="GU562" s="3"/>
      <c r="GV562" s="3"/>
      <c r="GW562" s="3"/>
      <c r="GX562" s="3"/>
      <c r="GY562" s="3"/>
      <c r="GZ562" s="3"/>
      <c r="HA562" s="3"/>
      <c r="HB562" s="3"/>
      <c r="HC562" s="3"/>
      <c r="HD562" s="3"/>
      <c r="HE562" s="3"/>
      <c r="HF562" s="3"/>
      <c r="HG562" s="3"/>
      <c r="HH562" s="3"/>
      <c r="HI562" s="3"/>
      <c r="HJ562" s="3"/>
      <c r="HK562" s="3"/>
      <c r="HL562" s="3"/>
      <c r="HM562" s="3"/>
      <c r="HN562" s="3"/>
      <c r="HO562" s="3"/>
      <c r="HP562" s="3"/>
      <c r="HQ562" s="3"/>
      <c r="HR562" s="3"/>
      <c r="HS562" s="3"/>
      <c r="HT562" s="3"/>
      <c r="HU562" s="3"/>
      <c r="HV562" s="3"/>
      <c r="HW562" s="3"/>
      <c r="HX562" s="3"/>
      <c r="HY562" s="3"/>
      <c r="HZ562" s="3"/>
      <c r="IA562" s="3"/>
      <c r="IB562" s="3"/>
      <c r="IC562" s="3"/>
      <c r="ID562" s="3"/>
      <c r="IE562" s="3"/>
      <c r="IF562" s="3"/>
      <c r="IG562" s="3"/>
      <c r="IH562" s="3"/>
      <c r="II562" s="3"/>
      <c r="IJ562" s="3"/>
      <c r="IK562" s="3"/>
    </row>
    <row r="563" spans="1:245" ht="15.75">
      <c r="A563" s="39"/>
      <c r="B563" s="4" t="s">
        <v>616</v>
      </c>
      <c r="C563" s="21">
        <v>22</v>
      </c>
      <c r="D563" s="8">
        <v>17</v>
      </c>
      <c r="E563" s="8">
        <v>17</v>
      </c>
      <c r="F563" s="22">
        <f t="shared" si="190"/>
        <v>1</v>
      </c>
      <c r="G563" s="8">
        <v>37</v>
      </c>
      <c r="H563" s="3">
        <v>38</v>
      </c>
      <c r="I563" s="23">
        <f t="shared" si="191"/>
        <v>0.97368421052631582</v>
      </c>
      <c r="J563" s="24">
        <f t="shared" si="192"/>
        <v>98.684210526315795</v>
      </c>
      <c r="K563" s="8">
        <v>4</v>
      </c>
      <c r="L563" s="8">
        <v>4</v>
      </c>
      <c r="M563" s="25">
        <f t="shared" si="193"/>
        <v>100</v>
      </c>
      <c r="N563" s="21">
        <v>20.428571428571427</v>
      </c>
      <c r="O563" s="21">
        <v>21.214285714285715</v>
      </c>
      <c r="P563" s="26">
        <f t="shared" si="194"/>
        <v>0.9629629629629628</v>
      </c>
      <c r="Q563" s="21">
        <v>19.642857142857146</v>
      </c>
      <c r="R563" s="27">
        <v>20.428571428571431</v>
      </c>
      <c r="S563" s="26">
        <f t="shared" si="209"/>
        <v>0.96153846153846156</v>
      </c>
      <c r="T563" s="25">
        <f t="shared" si="195"/>
        <v>96.225071225071218</v>
      </c>
      <c r="U563" s="28">
        <f t="shared" si="196"/>
        <v>98.095291647923233</v>
      </c>
      <c r="V563" s="8">
        <v>5</v>
      </c>
      <c r="W563" s="8">
        <v>5</v>
      </c>
      <c r="X563" s="29">
        <v>100</v>
      </c>
      <c r="Y563" s="21">
        <v>20.428571428571431</v>
      </c>
      <c r="Z563" s="21">
        <v>22</v>
      </c>
      <c r="AA563" s="29">
        <f t="shared" si="197"/>
        <v>92.857142857142875</v>
      </c>
      <c r="AB563" s="30">
        <f t="shared" si="198"/>
        <v>96.428571428571445</v>
      </c>
      <c r="AC563" s="8">
        <v>0</v>
      </c>
      <c r="AD563" s="8">
        <v>5</v>
      </c>
      <c r="AE563" s="31">
        <f t="shared" si="199"/>
        <v>0</v>
      </c>
      <c r="AF563" s="8">
        <v>2</v>
      </c>
      <c r="AG563" s="8">
        <v>3</v>
      </c>
      <c r="AH563" s="31">
        <v>60</v>
      </c>
      <c r="AI563" s="32">
        <v>1</v>
      </c>
      <c r="AJ563" s="32">
        <v>1</v>
      </c>
      <c r="AK563" s="31">
        <f t="shared" si="200"/>
        <v>100</v>
      </c>
      <c r="AL563" s="33">
        <f t="shared" si="201"/>
        <v>54</v>
      </c>
      <c r="AM563" s="21">
        <v>19.642857142857142</v>
      </c>
      <c r="AN563" s="21">
        <v>22</v>
      </c>
      <c r="AO563" s="34">
        <f t="shared" si="202"/>
        <v>89.285714285714278</v>
      </c>
      <c r="AP563" s="21">
        <v>20.428571428571431</v>
      </c>
      <c r="AQ563" s="21">
        <v>22</v>
      </c>
      <c r="AR563" s="34">
        <f t="shared" si="203"/>
        <v>92.857142857142875</v>
      </c>
      <c r="AS563" s="21">
        <v>15.714285714285715</v>
      </c>
      <c r="AT563" s="21">
        <v>16.5</v>
      </c>
      <c r="AU563" s="34">
        <f t="shared" si="210"/>
        <v>95.238095238095241</v>
      </c>
      <c r="AV563" s="35">
        <f t="shared" si="211"/>
        <v>91.904761904761912</v>
      </c>
      <c r="AW563" s="27">
        <v>20.428571428571431</v>
      </c>
      <c r="AX563" s="21">
        <v>22</v>
      </c>
      <c r="AY563" s="36">
        <f t="shared" si="188"/>
        <v>92.857142857142875</v>
      </c>
      <c r="AZ563" s="21">
        <v>20.428571428571431</v>
      </c>
      <c r="BA563" s="21">
        <v>22</v>
      </c>
      <c r="BB563" s="36">
        <f t="shared" si="204"/>
        <v>92.857142857142875</v>
      </c>
      <c r="BC563" s="21">
        <v>20.428571428571431</v>
      </c>
      <c r="BD563" s="21">
        <v>22</v>
      </c>
      <c r="BE563" s="36">
        <f t="shared" si="189"/>
        <v>92.857142857142875</v>
      </c>
      <c r="BF563" s="37">
        <f t="shared" si="205"/>
        <v>92.857142857142875</v>
      </c>
      <c r="BG563" s="6">
        <f t="shared" si="206"/>
        <v>86.657153567679899</v>
      </c>
    </row>
    <row r="564" spans="1:245" ht="15.75">
      <c r="A564" s="39"/>
      <c r="B564" s="4" t="s">
        <v>501</v>
      </c>
      <c r="C564" s="21">
        <v>90</v>
      </c>
      <c r="D564" s="8">
        <v>23</v>
      </c>
      <c r="E564" s="8">
        <v>23</v>
      </c>
      <c r="F564" s="22">
        <f t="shared" si="190"/>
        <v>1</v>
      </c>
      <c r="G564" s="8">
        <v>33</v>
      </c>
      <c r="H564" s="3">
        <v>38</v>
      </c>
      <c r="I564" s="23">
        <f t="shared" si="191"/>
        <v>0.86842105263157898</v>
      </c>
      <c r="J564" s="24">
        <f t="shared" si="192"/>
        <v>93.421052631578945</v>
      </c>
      <c r="K564" s="8">
        <v>4</v>
      </c>
      <c r="L564" s="8">
        <v>4</v>
      </c>
      <c r="M564" s="25">
        <f t="shared" si="193"/>
        <v>100</v>
      </c>
      <c r="N564" s="21">
        <v>76.863567073170728</v>
      </c>
      <c r="O564" s="21">
        <v>77.8125</v>
      </c>
      <c r="P564" s="26">
        <f t="shared" si="194"/>
        <v>0.98780487804878048</v>
      </c>
      <c r="Q564" s="21">
        <v>59.684210526315795</v>
      </c>
      <c r="R564" s="27">
        <v>61.578947368421055</v>
      </c>
      <c r="S564" s="26">
        <f t="shared" si="209"/>
        <v>0.96923076923076923</v>
      </c>
      <c r="T564" s="25">
        <f t="shared" si="195"/>
        <v>97.851782363977492</v>
      </c>
      <c r="U564" s="28">
        <f t="shared" si="196"/>
        <v>97.16702873506469</v>
      </c>
      <c r="V564" s="8">
        <v>5</v>
      </c>
      <c r="W564" s="8">
        <v>5</v>
      </c>
      <c r="X564" s="29">
        <v>100</v>
      </c>
      <c r="Y564" s="21">
        <v>77.68421052631578</v>
      </c>
      <c r="Z564" s="21">
        <v>90</v>
      </c>
      <c r="AA564" s="29">
        <f t="shared" si="197"/>
        <v>86.315789473684205</v>
      </c>
      <c r="AB564" s="30">
        <f t="shared" si="198"/>
        <v>93.15789473684211</v>
      </c>
      <c r="AC564" s="8">
        <v>0</v>
      </c>
      <c r="AD564" s="8">
        <v>5</v>
      </c>
      <c r="AE564" s="31">
        <f t="shared" si="199"/>
        <v>0</v>
      </c>
      <c r="AF564" s="8">
        <v>3</v>
      </c>
      <c r="AG564" s="8">
        <v>3</v>
      </c>
      <c r="AH564" s="31">
        <v>60</v>
      </c>
      <c r="AI564" s="32">
        <v>5</v>
      </c>
      <c r="AJ564" s="32">
        <v>5</v>
      </c>
      <c r="AK564" s="31">
        <f t="shared" si="200"/>
        <v>100</v>
      </c>
      <c r="AL564" s="33">
        <f t="shared" si="201"/>
        <v>54</v>
      </c>
      <c r="AM564" s="21">
        <v>90</v>
      </c>
      <c r="AN564" s="21">
        <v>90</v>
      </c>
      <c r="AO564" s="34">
        <f t="shared" si="202"/>
        <v>100</v>
      </c>
      <c r="AP564" s="21">
        <v>90</v>
      </c>
      <c r="AQ564" s="21">
        <v>90</v>
      </c>
      <c r="AR564" s="34">
        <f t="shared" si="203"/>
        <v>100</v>
      </c>
      <c r="AS564" s="21">
        <v>63.473684210526315</v>
      </c>
      <c r="AT564" s="21">
        <v>63.473684210526315</v>
      </c>
      <c r="AU564" s="34">
        <f t="shared" si="210"/>
        <v>100</v>
      </c>
      <c r="AV564" s="35">
        <f t="shared" si="211"/>
        <v>100</v>
      </c>
      <c r="AW564" s="27">
        <v>90</v>
      </c>
      <c r="AX564" s="21">
        <v>90</v>
      </c>
      <c r="AY564" s="36">
        <f t="shared" si="188"/>
        <v>100</v>
      </c>
      <c r="AZ564" s="21">
        <v>86.210526315789465</v>
      </c>
      <c r="BA564" s="21">
        <v>90</v>
      </c>
      <c r="BB564" s="36">
        <f t="shared" si="204"/>
        <v>95.78947368421052</v>
      </c>
      <c r="BC564" s="21">
        <v>90</v>
      </c>
      <c r="BD564" s="21">
        <v>90</v>
      </c>
      <c r="BE564" s="36">
        <f t="shared" si="189"/>
        <v>100</v>
      </c>
      <c r="BF564" s="37">
        <f t="shared" si="205"/>
        <v>99.15789473684211</v>
      </c>
      <c r="BG564" s="6">
        <f t="shared" si="206"/>
        <v>88.696563641749776</v>
      </c>
    </row>
    <row r="565" spans="1:245" ht="15.75">
      <c r="A565" s="39"/>
      <c r="B565" s="4" t="s">
        <v>484</v>
      </c>
      <c r="C565" s="21">
        <v>382</v>
      </c>
      <c r="D565" s="8">
        <v>16</v>
      </c>
      <c r="E565" s="8">
        <v>16</v>
      </c>
      <c r="F565" s="22">
        <f t="shared" si="190"/>
        <v>1</v>
      </c>
      <c r="G565" s="8">
        <v>36</v>
      </c>
      <c r="H565" s="3">
        <v>38</v>
      </c>
      <c r="I565" s="23">
        <f t="shared" si="191"/>
        <v>0.94736842105263153</v>
      </c>
      <c r="J565" s="24">
        <f t="shared" si="192"/>
        <v>97.368421052631575</v>
      </c>
      <c r="K565" s="8">
        <v>4</v>
      </c>
      <c r="L565" s="8">
        <v>4</v>
      </c>
      <c r="M565" s="25">
        <f t="shared" si="193"/>
        <v>100</v>
      </c>
      <c r="N565" s="21">
        <v>372.79518072289159</v>
      </c>
      <c r="O565" s="21">
        <v>372.79518072289159</v>
      </c>
      <c r="P565" s="26">
        <f t="shared" si="194"/>
        <v>1</v>
      </c>
      <c r="Q565" s="21">
        <v>350.62801932367154</v>
      </c>
      <c r="R565" s="27">
        <v>353.39613526570048</v>
      </c>
      <c r="S565" s="26">
        <f t="shared" si="209"/>
        <v>0.99216710182767631</v>
      </c>
      <c r="T565" s="25">
        <f t="shared" si="195"/>
        <v>99.608355091383814</v>
      </c>
      <c r="U565" s="28">
        <f t="shared" si="196"/>
        <v>99.053868352343002</v>
      </c>
      <c r="V565" s="8">
        <v>5</v>
      </c>
      <c r="W565" s="8">
        <v>5</v>
      </c>
      <c r="X565" s="29">
        <v>100</v>
      </c>
      <c r="Y565" s="21">
        <v>376.463768115942</v>
      </c>
      <c r="Z565" s="21">
        <v>382</v>
      </c>
      <c r="AA565" s="29">
        <f t="shared" si="197"/>
        <v>98.550724637681157</v>
      </c>
      <c r="AB565" s="30">
        <f t="shared" si="198"/>
        <v>99.275362318840578</v>
      </c>
      <c r="AC565" s="8">
        <v>0</v>
      </c>
      <c r="AD565" s="8">
        <v>5</v>
      </c>
      <c r="AE565" s="31">
        <f t="shared" si="199"/>
        <v>0</v>
      </c>
      <c r="AF565" s="8">
        <v>1</v>
      </c>
      <c r="AG565" s="8">
        <v>3</v>
      </c>
      <c r="AH565" s="31">
        <v>60</v>
      </c>
      <c r="AI565" s="32">
        <v>6</v>
      </c>
      <c r="AJ565" s="32">
        <v>8</v>
      </c>
      <c r="AK565" s="31">
        <f t="shared" si="200"/>
        <v>75</v>
      </c>
      <c r="AL565" s="33">
        <f t="shared" si="201"/>
        <v>46.5</v>
      </c>
      <c r="AM565" s="21">
        <v>379.22518159806299</v>
      </c>
      <c r="AN565" s="21">
        <v>382</v>
      </c>
      <c r="AO565" s="34">
        <f t="shared" si="202"/>
        <v>99.27360774818402</v>
      </c>
      <c r="AP565" s="21">
        <v>380.15012106537529</v>
      </c>
      <c r="AQ565" s="21">
        <v>382</v>
      </c>
      <c r="AR565" s="34">
        <f t="shared" si="203"/>
        <v>99.515738498789347</v>
      </c>
      <c r="AS565" s="21">
        <v>342.22760290556903</v>
      </c>
      <c r="AT565" s="21">
        <v>345.0024213075061</v>
      </c>
      <c r="AU565" s="34">
        <f t="shared" si="210"/>
        <v>99.195710455764058</v>
      </c>
      <c r="AV565" s="35">
        <f t="shared" si="211"/>
        <v>99.354880589942155</v>
      </c>
      <c r="AW565" s="27">
        <v>378.30024213075063</v>
      </c>
      <c r="AX565" s="21">
        <v>382</v>
      </c>
      <c r="AY565" s="36">
        <f t="shared" si="188"/>
        <v>99.031476997578707</v>
      </c>
      <c r="AZ565" s="21">
        <v>377.36407766990294</v>
      </c>
      <c r="BA565" s="21">
        <v>382</v>
      </c>
      <c r="BB565" s="36">
        <f t="shared" si="204"/>
        <v>98.786407766990308</v>
      </c>
      <c r="BC565" s="21">
        <v>381.07281553398059</v>
      </c>
      <c r="BD565" s="21">
        <v>382</v>
      </c>
      <c r="BE565" s="36">
        <f t="shared" si="189"/>
        <v>99.757281553398059</v>
      </c>
      <c r="BF565" s="37">
        <f t="shared" si="205"/>
        <v>99.345365429370702</v>
      </c>
      <c r="BG565" s="6">
        <f t="shared" si="206"/>
        <v>88.705895338099282</v>
      </c>
    </row>
    <row r="566" spans="1:245" ht="15.75">
      <c r="A566" s="39"/>
      <c r="B566" s="4" t="s">
        <v>564</v>
      </c>
      <c r="C566" s="21">
        <v>134.80000000000001</v>
      </c>
      <c r="D566" s="8">
        <v>18</v>
      </c>
      <c r="E566" s="8">
        <v>20</v>
      </c>
      <c r="F566" s="22">
        <f t="shared" si="190"/>
        <v>0.9</v>
      </c>
      <c r="G566" s="8">
        <v>34</v>
      </c>
      <c r="H566" s="3">
        <v>38</v>
      </c>
      <c r="I566" s="23">
        <f t="shared" si="191"/>
        <v>0.89473684210526316</v>
      </c>
      <c r="J566" s="24">
        <f t="shared" si="192"/>
        <v>89.736842105263165</v>
      </c>
      <c r="K566" s="8">
        <v>4</v>
      </c>
      <c r="L566" s="8">
        <v>4</v>
      </c>
      <c r="M566" s="25">
        <f t="shared" si="193"/>
        <v>100</v>
      </c>
      <c r="N566" s="21">
        <v>133.1358024691358</v>
      </c>
      <c r="O566" s="21">
        <v>133.1358024691358</v>
      </c>
      <c r="P566" s="26">
        <f t="shared" si="194"/>
        <v>1</v>
      </c>
      <c r="Q566" s="21">
        <v>128.14320987654321</v>
      </c>
      <c r="R566" s="27">
        <v>129.80740740740742</v>
      </c>
      <c r="S566" s="26">
        <f t="shared" si="209"/>
        <v>0.987179487179487</v>
      </c>
      <c r="T566" s="25">
        <f t="shared" si="195"/>
        <v>99.358974358974351</v>
      </c>
      <c r="U566" s="28">
        <f t="shared" si="196"/>
        <v>96.664642375168683</v>
      </c>
      <c r="V566" s="8">
        <v>5</v>
      </c>
      <c r="W566" s="8">
        <v>5</v>
      </c>
      <c r="X566" s="29">
        <v>100</v>
      </c>
      <c r="Y566" s="21">
        <v>134.80000000000001</v>
      </c>
      <c r="Z566" s="21">
        <v>134.80000000000001</v>
      </c>
      <c r="AA566" s="29">
        <f t="shared" si="197"/>
        <v>100</v>
      </c>
      <c r="AB566" s="30">
        <f t="shared" si="198"/>
        <v>100</v>
      </c>
      <c r="AC566" s="8">
        <v>0</v>
      </c>
      <c r="AD566" s="8">
        <v>5</v>
      </c>
      <c r="AE566" s="31">
        <f t="shared" si="199"/>
        <v>0</v>
      </c>
      <c r="AF566" s="8">
        <v>2</v>
      </c>
      <c r="AG566" s="8">
        <v>3</v>
      </c>
      <c r="AH566" s="31">
        <v>60</v>
      </c>
      <c r="AI566" s="32">
        <v>4</v>
      </c>
      <c r="AJ566" s="32">
        <v>4</v>
      </c>
      <c r="AK566" s="31">
        <f t="shared" si="200"/>
        <v>100</v>
      </c>
      <c r="AL566" s="33">
        <f t="shared" si="201"/>
        <v>54</v>
      </c>
      <c r="AM566" s="21">
        <v>133.96790123456793</v>
      </c>
      <c r="AN566" s="21">
        <v>134.80000000000001</v>
      </c>
      <c r="AO566" s="34">
        <f t="shared" si="202"/>
        <v>99.382716049382736</v>
      </c>
      <c r="AP566" s="21">
        <v>134.80000000000001</v>
      </c>
      <c r="AQ566" s="21">
        <v>134.80000000000001</v>
      </c>
      <c r="AR566" s="34">
        <f t="shared" si="203"/>
        <v>100</v>
      </c>
      <c r="AS566" s="21">
        <v>133.96790123456793</v>
      </c>
      <c r="AT566" s="21">
        <v>133.96790123456793</v>
      </c>
      <c r="AU566" s="34">
        <f t="shared" si="210"/>
        <v>100</v>
      </c>
      <c r="AV566" s="35">
        <f t="shared" si="211"/>
        <v>99.753086419753089</v>
      </c>
      <c r="AW566" s="27">
        <v>134.80000000000001</v>
      </c>
      <c r="AX566" s="21">
        <v>134.80000000000001</v>
      </c>
      <c r="AY566" s="36">
        <f t="shared" si="188"/>
        <v>100</v>
      </c>
      <c r="AZ566" s="21">
        <v>134.80000000000001</v>
      </c>
      <c r="BA566" s="21">
        <v>134.80000000000001</v>
      </c>
      <c r="BB566" s="36">
        <f t="shared" si="204"/>
        <v>100</v>
      </c>
      <c r="BC566" s="21">
        <v>134.80000000000001</v>
      </c>
      <c r="BD566" s="21">
        <v>134.80000000000001</v>
      </c>
      <c r="BE566" s="36">
        <f t="shared" si="189"/>
        <v>100</v>
      </c>
      <c r="BF566" s="37">
        <f t="shared" si="205"/>
        <v>100</v>
      </c>
      <c r="BG566" s="6">
        <f t="shared" si="206"/>
        <v>90.083545758984357</v>
      </c>
    </row>
    <row r="567" spans="1:245" ht="15.75">
      <c r="A567" s="39"/>
      <c r="B567" s="4" t="s">
        <v>539</v>
      </c>
      <c r="C567" s="21">
        <v>85.2</v>
      </c>
      <c r="D567" s="8">
        <v>15</v>
      </c>
      <c r="E567" s="8">
        <v>16</v>
      </c>
      <c r="F567" s="22">
        <f t="shared" si="190"/>
        <v>0.9375</v>
      </c>
      <c r="G567" s="8">
        <v>33</v>
      </c>
      <c r="H567" s="3">
        <v>38</v>
      </c>
      <c r="I567" s="23">
        <f t="shared" si="191"/>
        <v>0.86842105263157898</v>
      </c>
      <c r="J567" s="24">
        <f t="shared" si="192"/>
        <v>90.296052631578945</v>
      </c>
      <c r="K567" s="8">
        <v>4</v>
      </c>
      <c r="L567" s="8">
        <v>4</v>
      </c>
      <c r="M567" s="25">
        <f t="shared" si="193"/>
        <v>100</v>
      </c>
      <c r="N567" s="21">
        <v>75.05714285714285</v>
      </c>
      <c r="O567" s="21">
        <v>77.085714285714289</v>
      </c>
      <c r="P567" s="26">
        <f t="shared" si="194"/>
        <v>0.97368421052631571</v>
      </c>
      <c r="Q567" s="21">
        <v>71</v>
      </c>
      <c r="R567" s="27">
        <v>72.01428571428572</v>
      </c>
      <c r="S567" s="26">
        <f t="shared" si="209"/>
        <v>0.98591549295774639</v>
      </c>
      <c r="T567" s="25">
        <f t="shared" si="195"/>
        <v>97.979985174203094</v>
      </c>
      <c r="U567" s="28">
        <f t="shared" si="196"/>
        <v>96.280809859154928</v>
      </c>
      <c r="V567" s="8">
        <v>5</v>
      </c>
      <c r="W567" s="8">
        <v>5</v>
      </c>
      <c r="X567" s="29">
        <v>100</v>
      </c>
      <c r="Y567" s="21">
        <v>84.185714285714297</v>
      </c>
      <c r="Z567" s="21">
        <v>85.2</v>
      </c>
      <c r="AA567" s="29">
        <f t="shared" si="197"/>
        <v>98.809523809523824</v>
      </c>
      <c r="AB567" s="30">
        <f t="shared" si="198"/>
        <v>99.404761904761912</v>
      </c>
      <c r="AC567" s="8">
        <v>1</v>
      </c>
      <c r="AD567" s="8">
        <v>5</v>
      </c>
      <c r="AE567" s="31">
        <f t="shared" si="199"/>
        <v>20</v>
      </c>
      <c r="AF567" s="8">
        <v>1</v>
      </c>
      <c r="AG567" s="8">
        <v>3</v>
      </c>
      <c r="AH567" s="31">
        <f>AF567*100/3</f>
        <v>33.333333333333336</v>
      </c>
      <c r="AI567" s="32">
        <v>1</v>
      </c>
      <c r="AJ567" s="32">
        <v>1</v>
      </c>
      <c r="AK567" s="31">
        <f t="shared" si="200"/>
        <v>100</v>
      </c>
      <c r="AL567" s="33">
        <f t="shared" si="201"/>
        <v>49.333333333333336</v>
      </c>
      <c r="AM567" s="21">
        <v>84.185714285714297</v>
      </c>
      <c r="AN567" s="21">
        <v>85.2</v>
      </c>
      <c r="AO567" s="34">
        <f t="shared" si="202"/>
        <v>98.809523809523824</v>
      </c>
      <c r="AP567" s="21">
        <v>85.2</v>
      </c>
      <c r="AQ567" s="21">
        <v>85.2</v>
      </c>
      <c r="AR567" s="34">
        <f t="shared" si="203"/>
        <v>100</v>
      </c>
      <c r="AS567" s="21">
        <v>65.928571428571431</v>
      </c>
      <c r="AT567" s="21">
        <v>67.957142857142856</v>
      </c>
      <c r="AU567" s="34">
        <f t="shared" si="210"/>
        <v>97.014925373134332</v>
      </c>
      <c r="AV567" s="35">
        <f t="shared" si="211"/>
        <v>98.926794598436402</v>
      </c>
      <c r="AW567" s="27">
        <v>81.142857142857153</v>
      </c>
      <c r="AX567" s="21">
        <v>85.2</v>
      </c>
      <c r="AY567" s="36">
        <f t="shared" si="188"/>
        <v>95.238095238095241</v>
      </c>
      <c r="AZ567" s="21">
        <v>85.2</v>
      </c>
      <c r="BA567" s="21">
        <v>85.2</v>
      </c>
      <c r="BB567" s="36">
        <f t="shared" si="204"/>
        <v>100</v>
      </c>
      <c r="BC567" s="21">
        <v>84.185714285714297</v>
      </c>
      <c r="BD567" s="21">
        <v>85.2</v>
      </c>
      <c r="BE567" s="36">
        <f t="shared" si="189"/>
        <v>98.809523809523824</v>
      </c>
      <c r="BF567" s="37">
        <f t="shared" si="205"/>
        <v>97.976190476190482</v>
      </c>
      <c r="BG567" s="6">
        <f t="shared" si="206"/>
        <v>88.384378034375416</v>
      </c>
    </row>
    <row r="568" spans="1:245" ht="15.75">
      <c r="A568" s="39"/>
      <c r="B568" s="4" t="s">
        <v>599</v>
      </c>
      <c r="C568" s="21">
        <v>334.40000000000003</v>
      </c>
      <c r="D568" s="8">
        <v>20</v>
      </c>
      <c r="E568" s="8">
        <v>20</v>
      </c>
      <c r="F568" s="22">
        <f t="shared" si="190"/>
        <v>1</v>
      </c>
      <c r="G568" s="8">
        <v>34</v>
      </c>
      <c r="H568" s="3">
        <v>38</v>
      </c>
      <c r="I568" s="23">
        <f t="shared" si="191"/>
        <v>0.89473684210526316</v>
      </c>
      <c r="J568" s="24">
        <f t="shared" si="192"/>
        <v>94.736842105263165</v>
      </c>
      <c r="K568" s="8">
        <v>4</v>
      </c>
      <c r="L568" s="8">
        <v>4</v>
      </c>
      <c r="M568" s="25">
        <f t="shared" si="193"/>
        <v>100</v>
      </c>
      <c r="N568" s="21">
        <v>295.20934622329975</v>
      </c>
      <c r="O568" s="21">
        <v>303.26966966966972</v>
      </c>
      <c r="P568" s="26">
        <f t="shared" si="194"/>
        <v>0.97342192691029894</v>
      </c>
      <c r="Q568" s="21">
        <v>275.80422960725076</v>
      </c>
      <c r="R568" s="27">
        <v>278.83504531722053</v>
      </c>
      <c r="S568" s="26">
        <f t="shared" si="209"/>
        <v>0.98913043478260876</v>
      </c>
      <c r="T568" s="25">
        <f t="shared" si="195"/>
        <v>98.127618084645391</v>
      </c>
      <c r="U568" s="28">
        <f t="shared" si="196"/>
        <v>97.672099865437104</v>
      </c>
      <c r="V568" s="8">
        <v>5</v>
      </c>
      <c r="W568" s="8">
        <v>5</v>
      </c>
      <c r="X568" s="29">
        <v>100</v>
      </c>
      <c r="Y568" s="21">
        <v>316.16000000000003</v>
      </c>
      <c r="Z568" s="21">
        <v>334.40000000000003</v>
      </c>
      <c r="AA568" s="29">
        <f t="shared" si="197"/>
        <v>94.545454545454547</v>
      </c>
      <c r="AB568" s="30">
        <f t="shared" si="198"/>
        <v>97.27272727272728</v>
      </c>
      <c r="AC568" s="8">
        <v>1</v>
      </c>
      <c r="AD568" s="8">
        <v>5</v>
      </c>
      <c r="AE568" s="31">
        <f t="shared" si="199"/>
        <v>20</v>
      </c>
      <c r="AF568" s="8">
        <v>1</v>
      </c>
      <c r="AG568" s="8">
        <v>3</v>
      </c>
      <c r="AH568" s="31">
        <v>60</v>
      </c>
      <c r="AI568" s="32">
        <v>19</v>
      </c>
      <c r="AJ568" s="32">
        <v>19</v>
      </c>
      <c r="AK568" s="31">
        <f t="shared" si="200"/>
        <v>100</v>
      </c>
      <c r="AL568" s="33">
        <f t="shared" si="201"/>
        <v>60</v>
      </c>
      <c r="AM568" s="21">
        <v>327.30666666666667</v>
      </c>
      <c r="AN568" s="21">
        <v>334.40000000000003</v>
      </c>
      <c r="AO568" s="34">
        <f t="shared" si="202"/>
        <v>97.878787878787861</v>
      </c>
      <c r="AP568" s="21">
        <v>329.33333333333337</v>
      </c>
      <c r="AQ568" s="21">
        <v>334.40000000000003</v>
      </c>
      <c r="AR568" s="34">
        <f t="shared" si="203"/>
        <v>98.484848484848484</v>
      </c>
      <c r="AS568" s="21">
        <v>285.76</v>
      </c>
      <c r="AT568" s="21">
        <v>285.76</v>
      </c>
      <c r="AU568" s="34">
        <f t="shared" si="210"/>
        <v>100</v>
      </c>
      <c r="AV568" s="35">
        <f t="shared" si="211"/>
        <v>98.545454545454547</v>
      </c>
      <c r="AW568" s="27">
        <v>326.29333333333341</v>
      </c>
      <c r="AX568" s="21">
        <v>334.40000000000003</v>
      </c>
      <c r="AY568" s="36">
        <f t="shared" si="188"/>
        <v>97.575757575757592</v>
      </c>
      <c r="AZ568" s="21">
        <v>327.30666666666667</v>
      </c>
      <c r="BA568" s="21">
        <v>334.40000000000003</v>
      </c>
      <c r="BB568" s="36">
        <f t="shared" si="204"/>
        <v>97.878787878787861</v>
      </c>
      <c r="BC568" s="21">
        <v>332.37333333333333</v>
      </c>
      <c r="BD568" s="21">
        <v>334.40000000000003</v>
      </c>
      <c r="BE568" s="36">
        <f t="shared" si="189"/>
        <v>99.393939393939377</v>
      </c>
      <c r="BF568" s="37">
        <f t="shared" si="205"/>
        <v>98.545454545454533</v>
      </c>
      <c r="BG568" s="6">
        <f t="shared" si="206"/>
        <v>90.407147245814684</v>
      </c>
    </row>
    <row r="569" spans="1:245" ht="15.75">
      <c r="A569" s="39"/>
      <c r="B569" s="4" t="s">
        <v>617</v>
      </c>
      <c r="C569" s="21">
        <v>118.4</v>
      </c>
      <c r="D569" s="8">
        <v>21</v>
      </c>
      <c r="E569" s="8">
        <v>21</v>
      </c>
      <c r="F569" s="22">
        <f t="shared" si="190"/>
        <v>1</v>
      </c>
      <c r="G569" s="8">
        <v>35</v>
      </c>
      <c r="H569" s="3">
        <v>38</v>
      </c>
      <c r="I569" s="23">
        <f t="shared" si="191"/>
        <v>0.92105263157894735</v>
      </c>
      <c r="J569" s="24">
        <f t="shared" si="192"/>
        <v>96.05263157894737</v>
      </c>
      <c r="K569" s="8">
        <v>4</v>
      </c>
      <c r="L569" s="8">
        <v>4</v>
      </c>
      <c r="M569" s="25">
        <f t="shared" si="193"/>
        <v>100</v>
      </c>
      <c r="N569" s="21">
        <v>107.36271186440679</v>
      </c>
      <c r="O569" s="21">
        <v>109.36949152542374</v>
      </c>
      <c r="P569" s="26">
        <f t="shared" si="194"/>
        <v>0.98165137614678899</v>
      </c>
      <c r="Q569" s="21">
        <v>102.34576271186441</v>
      </c>
      <c r="R569" s="27">
        <v>103.34915254237288</v>
      </c>
      <c r="S569" s="26">
        <f t="shared" si="209"/>
        <v>0.99029126213592245</v>
      </c>
      <c r="T569" s="25">
        <f t="shared" si="195"/>
        <v>98.597131914135574</v>
      </c>
      <c r="U569" s="28">
        <f t="shared" si="196"/>
        <v>98.254642239338438</v>
      </c>
      <c r="V569" s="8">
        <v>5</v>
      </c>
      <c r="W569" s="8">
        <v>5</v>
      </c>
      <c r="X569" s="29">
        <v>100</v>
      </c>
      <c r="Y569" s="21">
        <v>108.36610169491526</v>
      </c>
      <c r="Z569" s="21">
        <v>118.4</v>
      </c>
      <c r="AA569" s="29">
        <f t="shared" si="197"/>
        <v>91.525423728813564</v>
      </c>
      <c r="AB569" s="30">
        <f t="shared" si="198"/>
        <v>95.762711864406782</v>
      </c>
      <c r="AC569" s="8">
        <v>0</v>
      </c>
      <c r="AD569" s="8">
        <v>5</v>
      </c>
      <c r="AE569" s="31">
        <f t="shared" si="199"/>
        <v>0</v>
      </c>
      <c r="AF569" s="8">
        <v>0</v>
      </c>
      <c r="AG569" s="8">
        <v>3</v>
      </c>
      <c r="AH569" s="31">
        <v>30</v>
      </c>
      <c r="AI569" s="32">
        <v>11</v>
      </c>
      <c r="AJ569" s="32">
        <v>12</v>
      </c>
      <c r="AK569" s="31">
        <f t="shared" si="200"/>
        <v>91.666666666666657</v>
      </c>
      <c r="AL569" s="33">
        <f t="shared" si="201"/>
        <v>39.5</v>
      </c>
      <c r="AM569" s="21">
        <v>118.4</v>
      </c>
      <c r="AN569" s="21">
        <v>118.4</v>
      </c>
      <c r="AO569" s="34">
        <f t="shared" si="202"/>
        <v>100</v>
      </c>
      <c r="AP569" s="21">
        <v>117.39661016949154</v>
      </c>
      <c r="AQ569" s="21">
        <v>118.4</v>
      </c>
      <c r="AR569" s="34">
        <f t="shared" si="203"/>
        <v>99.152542372881356</v>
      </c>
      <c r="AS569" s="21">
        <v>102.34576271186441</v>
      </c>
      <c r="AT569" s="21">
        <v>103.34915254237288</v>
      </c>
      <c r="AU569" s="34">
        <f t="shared" si="210"/>
        <v>99.029126213592249</v>
      </c>
      <c r="AV569" s="35">
        <f t="shared" si="211"/>
        <v>99.46684219187101</v>
      </c>
      <c r="AW569" s="27">
        <v>114.38644067796611</v>
      </c>
      <c r="AX569" s="21">
        <v>118.4</v>
      </c>
      <c r="AY569" s="36">
        <f t="shared" si="188"/>
        <v>96.610169491525426</v>
      </c>
      <c r="AZ569" s="21">
        <v>116.39322033898306</v>
      </c>
      <c r="BA569" s="21">
        <v>118.4</v>
      </c>
      <c r="BB569" s="36">
        <f t="shared" si="204"/>
        <v>98.305084745762713</v>
      </c>
      <c r="BC569" s="21">
        <v>118.4</v>
      </c>
      <c r="BD569" s="21">
        <v>118.4</v>
      </c>
      <c r="BE569" s="36">
        <f t="shared" si="189"/>
        <v>100</v>
      </c>
      <c r="BF569" s="37">
        <f t="shared" si="205"/>
        <v>98.644067796610173</v>
      </c>
      <c r="BG569" s="6">
        <f t="shared" si="206"/>
        <v>86.325652818445278</v>
      </c>
    </row>
    <row r="570" spans="1:245" s="39" customFormat="1" ht="15.75">
      <c r="B570" s="4" t="s">
        <v>620</v>
      </c>
      <c r="C570" s="21">
        <v>129.6</v>
      </c>
      <c r="D570" s="8">
        <v>20</v>
      </c>
      <c r="E570" s="8">
        <v>20</v>
      </c>
      <c r="F570" s="22">
        <f t="shared" si="190"/>
        <v>1</v>
      </c>
      <c r="G570" s="8">
        <v>38</v>
      </c>
      <c r="H570" s="3">
        <v>38</v>
      </c>
      <c r="I570" s="23">
        <f t="shared" si="191"/>
        <v>1</v>
      </c>
      <c r="J570" s="24">
        <f t="shared" si="192"/>
        <v>100</v>
      </c>
      <c r="K570" s="8">
        <v>4</v>
      </c>
      <c r="L570" s="8">
        <v>4</v>
      </c>
      <c r="M570" s="25">
        <f t="shared" si="193"/>
        <v>100</v>
      </c>
      <c r="N570" s="21">
        <v>124.61538461538461</v>
      </c>
      <c r="O570" s="21">
        <v>127.60615384615384</v>
      </c>
      <c r="P570" s="26">
        <f t="shared" si="194"/>
        <v>0.9765625</v>
      </c>
      <c r="Q570" s="21">
        <v>110.65846153846154</v>
      </c>
      <c r="R570" s="27">
        <v>114.64615384615385</v>
      </c>
      <c r="S570" s="26">
        <f t="shared" si="209"/>
        <v>0.9652173913043478</v>
      </c>
      <c r="T570" s="25">
        <f t="shared" si="195"/>
        <v>97.088994565217391</v>
      </c>
      <c r="U570" s="28">
        <f t="shared" si="196"/>
        <v>98.835597826086968</v>
      </c>
      <c r="V570" s="8">
        <v>5</v>
      </c>
      <c r="W570" s="8">
        <v>5</v>
      </c>
      <c r="X570" s="29">
        <v>100</v>
      </c>
      <c r="Y570" s="21">
        <v>125.61230769230768</v>
      </c>
      <c r="Z570" s="21">
        <v>129.6</v>
      </c>
      <c r="AA570" s="29">
        <f t="shared" si="197"/>
        <v>96.92307692307692</v>
      </c>
      <c r="AB570" s="30">
        <f t="shared" si="198"/>
        <v>98.461538461538453</v>
      </c>
      <c r="AC570" s="8">
        <v>4</v>
      </c>
      <c r="AD570" s="8">
        <v>5</v>
      </c>
      <c r="AE570" s="31">
        <f t="shared" si="199"/>
        <v>80</v>
      </c>
      <c r="AF570" s="8">
        <v>2</v>
      </c>
      <c r="AG570" s="8">
        <v>3</v>
      </c>
      <c r="AH570" s="31">
        <f>AF570*100/3</f>
        <v>66.666666666666671</v>
      </c>
      <c r="AI570" s="32">
        <v>16</v>
      </c>
      <c r="AJ570" s="32">
        <v>16</v>
      </c>
      <c r="AK570" s="31">
        <f t="shared" si="200"/>
        <v>100</v>
      </c>
      <c r="AL570" s="33">
        <f t="shared" si="201"/>
        <v>80.666666666666671</v>
      </c>
      <c r="AM570" s="21">
        <v>128.59534883720931</v>
      </c>
      <c r="AN570" s="21">
        <v>129.6</v>
      </c>
      <c r="AO570" s="34">
        <f t="shared" si="202"/>
        <v>99.224806201550393</v>
      </c>
      <c r="AP570" s="21">
        <v>128.59534883720931</v>
      </c>
      <c r="AQ570" s="21">
        <v>129.6</v>
      </c>
      <c r="AR570" s="34">
        <f t="shared" si="203"/>
        <v>99.224806201550393</v>
      </c>
      <c r="AS570" s="21">
        <v>116.53953488372092</v>
      </c>
      <c r="AT570" s="21">
        <v>117.54418604651161</v>
      </c>
      <c r="AU570" s="34">
        <f t="shared" si="210"/>
        <v>99.145299145299148</v>
      </c>
      <c r="AV570" s="35">
        <f t="shared" si="211"/>
        <v>99.208904790300153</v>
      </c>
      <c r="AW570" s="27">
        <v>128.59534883720931</v>
      </c>
      <c r="AX570" s="21">
        <v>129.6</v>
      </c>
      <c r="AY570" s="36">
        <f t="shared" si="188"/>
        <v>99.224806201550393</v>
      </c>
      <c r="AZ570" s="21">
        <v>127.57499999999999</v>
      </c>
      <c r="BA570" s="21">
        <v>129.6</v>
      </c>
      <c r="BB570" s="36">
        <f t="shared" si="204"/>
        <v>98.4375</v>
      </c>
      <c r="BC570" s="21">
        <v>128.58750000000001</v>
      </c>
      <c r="BD570" s="21">
        <v>129.6</v>
      </c>
      <c r="BE570" s="36">
        <f t="shared" si="189"/>
        <v>99.218750000000014</v>
      </c>
      <c r="BF570" s="37">
        <f t="shared" si="205"/>
        <v>99.064316860465112</v>
      </c>
      <c r="BG570" s="6">
        <f t="shared" si="206"/>
        <v>95.247404921011466</v>
      </c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  <c r="CT570" s="3"/>
      <c r="CU570" s="3"/>
      <c r="CV570" s="3"/>
      <c r="CW570" s="3"/>
      <c r="CX570" s="3"/>
      <c r="CY570" s="3"/>
      <c r="CZ570" s="3"/>
      <c r="DA570" s="3"/>
      <c r="DB570" s="3"/>
      <c r="DC570" s="3"/>
      <c r="DD570" s="3"/>
      <c r="DE570" s="3"/>
      <c r="DF570" s="3"/>
      <c r="DG570" s="3"/>
      <c r="DH570" s="3"/>
      <c r="DI570" s="3"/>
      <c r="DJ570" s="3"/>
      <c r="DK570" s="3"/>
      <c r="DL570" s="3"/>
      <c r="DM570" s="3"/>
      <c r="DN570" s="3"/>
      <c r="DO570" s="3"/>
      <c r="DP570" s="3"/>
      <c r="DQ570" s="3"/>
      <c r="DR570" s="3"/>
      <c r="DS570" s="3"/>
      <c r="DT570" s="3"/>
      <c r="DU570" s="3"/>
      <c r="DV570" s="3"/>
      <c r="DW570" s="3"/>
      <c r="DX570" s="3"/>
      <c r="DY570" s="3"/>
      <c r="DZ570" s="3"/>
      <c r="EA570" s="3"/>
      <c r="EB570" s="3"/>
      <c r="EC570" s="3"/>
      <c r="ED570" s="3"/>
      <c r="EE570" s="3"/>
      <c r="EF570" s="3"/>
      <c r="EG570" s="3"/>
      <c r="EH570" s="3"/>
      <c r="EI570" s="3"/>
      <c r="EJ570" s="3"/>
      <c r="EK570" s="3"/>
      <c r="EL570" s="3"/>
      <c r="EM570" s="3"/>
      <c r="EN570" s="3"/>
      <c r="EO570" s="3"/>
      <c r="EP570" s="3"/>
      <c r="EQ570" s="3"/>
      <c r="ER570" s="3"/>
      <c r="ES570" s="3"/>
      <c r="ET570" s="3"/>
      <c r="EU570" s="3"/>
      <c r="EV570" s="3"/>
      <c r="EW570" s="3"/>
      <c r="EX570" s="3"/>
      <c r="EY570" s="3"/>
      <c r="EZ570" s="3"/>
      <c r="FA570" s="3"/>
      <c r="FB570" s="3"/>
      <c r="FC570" s="3"/>
      <c r="FD570" s="3"/>
      <c r="FE570" s="3"/>
      <c r="FF570" s="3"/>
      <c r="FG570" s="3"/>
      <c r="FH570" s="3"/>
      <c r="FI570" s="3"/>
      <c r="FJ570" s="3"/>
      <c r="FK570" s="3"/>
      <c r="FL570" s="3"/>
      <c r="FM570" s="3"/>
      <c r="FN570" s="3"/>
      <c r="FO570" s="3"/>
      <c r="FP570" s="3"/>
      <c r="FQ570" s="3"/>
      <c r="FR570" s="3"/>
      <c r="FS570" s="3"/>
      <c r="FT570" s="3"/>
      <c r="FU570" s="3"/>
      <c r="FV570" s="3"/>
      <c r="FW570" s="3"/>
      <c r="FX570" s="3"/>
      <c r="FY570" s="3"/>
      <c r="FZ570" s="3"/>
      <c r="GA570" s="3"/>
      <c r="GB570" s="3"/>
      <c r="GC570" s="3"/>
      <c r="GD570" s="3"/>
      <c r="GE570" s="3"/>
      <c r="GF570" s="3"/>
      <c r="GG570" s="3"/>
      <c r="GH570" s="3"/>
      <c r="GI570" s="3"/>
      <c r="GJ570" s="3"/>
      <c r="GK570" s="3"/>
      <c r="GL570" s="3"/>
      <c r="GM570" s="3"/>
      <c r="GN570" s="3"/>
      <c r="GO570" s="3"/>
      <c r="GP570" s="3"/>
      <c r="GQ570" s="3"/>
      <c r="GR570" s="3"/>
      <c r="GS570" s="3"/>
      <c r="GT570" s="3"/>
      <c r="GU570" s="3"/>
      <c r="GV570" s="3"/>
      <c r="GW570" s="3"/>
      <c r="GX570" s="3"/>
      <c r="GY570" s="3"/>
      <c r="GZ570" s="3"/>
      <c r="HA570" s="3"/>
      <c r="HB570" s="3"/>
      <c r="HC570" s="3"/>
      <c r="HD570" s="3"/>
      <c r="HE570" s="3"/>
      <c r="HF570" s="3"/>
      <c r="HG570" s="3"/>
      <c r="HH570" s="3"/>
      <c r="HI570" s="3"/>
      <c r="HJ570" s="3"/>
      <c r="HK570" s="3"/>
      <c r="HL570" s="3"/>
      <c r="HM570" s="3"/>
      <c r="HN570" s="3"/>
      <c r="HO570" s="3"/>
      <c r="HP570" s="3"/>
      <c r="HQ570" s="3"/>
      <c r="HR570" s="3"/>
      <c r="HS570" s="3"/>
      <c r="HT570" s="3"/>
      <c r="HU570" s="3"/>
      <c r="HV570" s="3"/>
      <c r="HW570" s="3"/>
      <c r="HX570" s="3"/>
      <c r="HY570" s="3"/>
      <c r="HZ570" s="3"/>
      <c r="IA570" s="3"/>
      <c r="IB570" s="3"/>
      <c r="IC570" s="3"/>
      <c r="ID570" s="3"/>
      <c r="IE570" s="3"/>
      <c r="IF570" s="3"/>
      <c r="IG570" s="3"/>
      <c r="IH570" s="3"/>
      <c r="II570" s="3"/>
      <c r="IJ570" s="3"/>
      <c r="IK570" s="3"/>
    </row>
    <row r="571" spans="1:245" ht="15.75">
      <c r="A571" s="39"/>
      <c r="B571" s="4" t="s">
        <v>500</v>
      </c>
      <c r="C571" s="21">
        <v>188.4</v>
      </c>
      <c r="D571" s="8">
        <v>14</v>
      </c>
      <c r="E571" s="8">
        <v>14</v>
      </c>
      <c r="F571" s="22">
        <f t="shared" si="190"/>
        <v>1</v>
      </c>
      <c r="G571" s="8">
        <v>33</v>
      </c>
      <c r="H571" s="3">
        <v>38</v>
      </c>
      <c r="I571" s="23">
        <f t="shared" si="191"/>
        <v>0.86842105263157898</v>
      </c>
      <c r="J571" s="24">
        <f t="shared" si="192"/>
        <v>93.421052631578945</v>
      </c>
      <c r="K571" s="8">
        <v>4</v>
      </c>
      <c r="L571" s="8">
        <v>4</v>
      </c>
      <c r="M571" s="25">
        <f t="shared" si="193"/>
        <v>100</v>
      </c>
      <c r="N571" s="21">
        <v>154.14545454545456</v>
      </c>
      <c r="O571" s="21">
        <v>155.77662337662338</v>
      </c>
      <c r="P571" s="26">
        <f t="shared" si="194"/>
        <v>0.98952879581151842</v>
      </c>
      <c r="Q571" s="21">
        <v>132.94025974025976</v>
      </c>
      <c r="R571" s="27">
        <v>132.94025974025976</v>
      </c>
      <c r="S571" s="26">
        <f t="shared" si="209"/>
        <v>1</v>
      </c>
      <c r="T571" s="25">
        <f t="shared" si="195"/>
        <v>99.476439790575924</v>
      </c>
      <c r="U571" s="28">
        <f t="shared" si="196"/>
        <v>97.816891705704052</v>
      </c>
      <c r="V571" s="8">
        <v>5</v>
      </c>
      <c r="W571" s="8">
        <v>5</v>
      </c>
      <c r="X571" s="29">
        <v>100</v>
      </c>
      <c r="Y571" s="21">
        <v>179.42857142857144</v>
      </c>
      <c r="Z571" s="21">
        <v>188.4</v>
      </c>
      <c r="AA571" s="29">
        <f t="shared" si="197"/>
        <v>95.238095238095241</v>
      </c>
      <c r="AB571" s="30">
        <f t="shared" si="198"/>
        <v>97.61904761904762</v>
      </c>
      <c r="AC571" s="8">
        <v>0</v>
      </c>
      <c r="AD571" s="8">
        <v>5</v>
      </c>
      <c r="AE571" s="31">
        <f t="shared" si="199"/>
        <v>0</v>
      </c>
      <c r="AF571" s="8">
        <v>3</v>
      </c>
      <c r="AG571" s="8">
        <v>3</v>
      </c>
      <c r="AH571" s="31">
        <v>60</v>
      </c>
      <c r="AI571" s="32">
        <v>10</v>
      </c>
      <c r="AJ571" s="32">
        <v>13</v>
      </c>
      <c r="AK571" s="31">
        <f t="shared" si="200"/>
        <v>76.923076923076934</v>
      </c>
      <c r="AL571" s="33">
        <f t="shared" si="201"/>
        <v>47.07692307692308</v>
      </c>
      <c r="AM571" s="21">
        <v>187.58086956521737</v>
      </c>
      <c r="AN571" s="21">
        <v>188.4</v>
      </c>
      <c r="AO571" s="34">
        <f t="shared" si="202"/>
        <v>99.56521739130433</v>
      </c>
      <c r="AP571" s="21">
        <v>186.75458515283844</v>
      </c>
      <c r="AQ571" s="21">
        <v>188.4</v>
      </c>
      <c r="AR571" s="34">
        <f t="shared" si="203"/>
        <v>99.126637554585159</v>
      </c>
      <c r="AS571" s="21">
        <v>162.89606986899565</v>
      </c>
      <c r="AT571" s="21">
        <v>162.89606986899565</v>
      </c>
      <c r="AU571" s="34">
        <f t="shared" si="210"/>
        <v>100</v>
      </c>
      <c r="AV571" s="35">
        <f t="shared" si="211"/>
        <v>99.476741978355804</v>
      </c>
      <c r="AW571" s="27">
        <v>185.93187772925765</v>
      </c>
      <c r="AX571" s="21">
        <v>188.4</v>
      </c>
      <c r="AY571" s="36">
        <f t="shared" si="188"/>
        <v>98.689956331877724</v>
      </c>
      <c r="AZ571" s="21">
        <v>183.46375545851529</v>
      </c>
      <c r="BA571" s="21">
        <v>188.4</v>
      </c>
      <c r="BB571" s="36">
        <f t="shared" si="204"/>
        <v>97.379912663755462</v>
      </c>
      <c r="BC571" s="21">
        <v>186.74736842105264</v>
      </c>
      <c r="BD571" s="21">
        <v>188.4</v>
      </c>
      <c r="BE571" s="36">
        <f t="shared" si="189"/>
        <v>99.122807017543863</v>
      </c>
      <c r="BF571" s="37">
        <f t="shared" si="205"/>
        <v>98.644372941086345</v>
      </c>
      <c r="BG571" s="6">
        <f t="shared" si="206"/>
        <v>88.126795464223363</v>
      </c>
    </row>
    <row r="572" spans="1:245" ht="15.75">
      <c r="A572" s="39"/>
      <c r="B572" s="4" t="s">
        <v>615</v>
      </c>
      <c r="C572" s="21">
        <v>107.2</v>
      </c>
      <c r="D572" s="8">
        <v>16</v>
      </c>
      <c r="E572" s="8">
        <v>16</v>
      </c>
      <c r="F572" s="22">
        <f t="shared" si="190"/>
        <v>1</v>
      </c>
      <c r="G572" s="8">
        <v>36</v>
      </c>
      <c r="H572" s="3">
        <v>38</v>
      </c>
      <c r="I572" s="23">
        <f t="shared" si="191"/>
        <v>0.94736842105263153</v>
      </c>
      <c r="J572" s="24">
        <f t="shared" si="192"/>
        <v>97.368421052631575</v>
      </c>
      <c r="K572" s="8">
        <v>4</v>
      </c>
      <c r="L572" s="8">
        <v>4</v>
      </c>
      <c r="M572" s="25">
        <f t="shared" si="193"/>
        <v>100</v>
      </c>
      <c r="N572" s="21">
        <v>95.177570093457959</v>
      </c>
      <c r="O572" s="21">
        <v>97.181308411214971</v>
      </c>
      <c r="P572" s="26">
        <f t="shared" si="194"/>
        <v>0.97938144329896903</v>
      </c>
      <c r="Q572" s="21">
        <v>97.086792452830196</v>
      </c>
      <c r="R572" s="27">
        <v>98.098113207547172</v>
      </c>
      <c r="S572" s="26">
        <f t="shared" si="209"/>
        <v>0.98969072164948457</v>
      </c>
      <c r="T572" s="25">
        <f t="shared" si="195"/>
        <v>98.453608247422693</v>
      </c>
      <c r="U572" s="28">
        <f t="shared" si="196"/>
        <v>98.591969614758554</v>
      </c>
      <c r="V572" s="8">
        <v>5</v>
      </c>
      <c r="W572" s="8">
        <v>5</v>
      </c>
      <c r="X572" s="29">
        <v>100</v>
      </c>
      <c r="Y572" s="21">
        <v>107.2</v>
      </c>
      <c r="Z572" s="21">
        <v>107.2</v>
      </c>
      <c r="AA572" s="29">
        <f t="shared" si="197"/>
        <v>100</v>
      </c>
      <c r="AB572" s="30">
        <f t="shared" si="198"/>
        <v>100</v>
      </c>
      <c r="AC572" s="8">
        <v>0</v>
      </c>
      <c r="AD572" s="8">
        <v>5</v>
      </c>
      <c r="AE572" s="31">
        <f t="shared" si="199"/>
        <v>0</v>
      </c>
      <c r="AF572" s="8">
        <v>1</v>
      </c>
      <c r="AG572" s="8">
        <v>3</v>
      </c>
      <c r="AH572" s="31">
        <f>AF572*100/3</f>
        <v>33.333333333333336</v>
      </c>
      <c r="AI572" s="32">
        <v>4</v>
      </c>
      <c r="AJ572" s="32">
        <v>4</v>
      </c>
      <c r="AK572" s="31">
        <f t="shared" si="200"/>
        <v>100</v>
      </c>
      <c r="AL572" s="33">
        <f t="shared" si="201"/>
        <v>43.333333333333336</v>
      </c>
      <c r="AM572" s="21">
        <v>107.2</v>
      </c>
      <c r="AN572" s="21">
        <v>107.2</v>
      </c>
      <c r="AO572" s="34">
        <f t="shared" si="202"/>
        <v>100</v>
      </c>
      <c r="AP572" s="21">
        <v>106.18867924528303</v>
      </c>
      <c r="AQ572" s="21">
        <v>107.2</v>
      </c>
      <c r="AR572" s="34">
        <f t="shared" si="203"/>
        <v>99.056603773584911</v>
      </c>
      <c r="AS572" s="21">
        <v>101.13207547169812</v>
      </c>
      <c r="AT572" s="21">
        <v>101.13207547169812</v>
      </c>
      <c r="AU572" s="34">
        <f t="shared" si="210"/>
        <v>100</v>
      </c>
      <c r="AV572" s="35">
        <f t="shared" si="211"/>
        <v>99.622641509433976</v>
      </c>
      <c r="AW572" s="27">
        <v>107.2</v>
      </c>
      <c r="AX572" s="21">
        <v>107.2</v>
      </c>
      <c r="AY572" s="36">
        <f t="shared" si="188"/>
        <v>100</v>
      </c>
      <c r="AZ572" s="21">
        <v>102.14339622641509</v>
      </c>
      <c r="BA572" s="21">
        <v>107.2</v>
      </c>
      <c r="BB572" s="36">
        <f t="shared" si="204"/>
        <v>95.283018867924511</v>
      </c>
      <c r="BC572" s="21">
        <v>107.2</v>
      </c>
      <c r="BD572" s="21">
        <v>107.2</v>
      </c>
      <c r="BE572" s="36">
        <f t="shared" si="189"/>
        <v>100</v>
      </c>
      <c r="BF572" s="37">
        <f t="shared" si="205"/>
        <v>99.056603773584897</v>
      </c>
      <c r="BG572" s="6">
        <f t="shared" si="206"/>
        <v>88.120909646222159</v>
      </c>
    </row>
    <row r="573" spans="1:245" ht="31.5">
      <c r="A573" s="39"/>
      <c r="B573" s="95" t="s">
        <v>609</v>
      </c>
      <c r="C573" s="21">
        <v>21.200000000000003</v>
      </c>
      <c r="D573" s="8">
        <v>18</v>
      </c>
      <c r="E573" s="8">
        <v>18</v>
      </c>
      <c r="F573" s="22">
        <f t="shared" si="190"/>
        <v>1</v>
      </c>
      <c r="G573" s="8">
        <v>36</v>
      </c>
      <c r="H573" s="3">
        <v>38</v>
      </c>
      <c r="I573" s="23">
        <f t="shared" si="191"/>
        <v>0.94736842105263153</v>
      </c>
      <c r="J573" s="24">
        <f t="shared" si="192"/>
        <v>97.368421052631575</v>
      </c>
      <c r="K573" s="8">
        <v>4</v>
      </c>
      <c r="L573" s="8">
        <v>4</v>
      </c>
      <c r="M573" s="25">
        <f t="shared" si="193"/>
        <v>100</v>
      </c>
      <c r="N573" s="21">
        <v>20.236363636363642</v>
      </c>
      <c r="O573" s="21">
        <v>20.236363636363642</v>
      </c>
      <c r="P573" s="26">
        <f t="shared" si="194"/>
        <v>1</v>
      </c>
      <c r="Q573" s="21">
        <v>18.309090909090912</v>
      </c>
      <c r="R573" s="27">
        <v>18.309090909090912</v>
      </c>
      <c r="S573" s="26">
        <f t="shared" si="209"/>
        <v>1</v>
      </c>
      <c r="T573" s="25">
        <f t="shared" si="195"/>
        <v>100</v>
      </c>
      <c r="U573" s="28">
        <f t="shared" si="196"/>
        <v>99.21052631578948</v>
      </c>
      <c r="V573" s="8">
        <v>5</v>
      </c>
      <c r="W573" s="8">
        <v>5</v>
      </c>
      <c r="X573" s="29">
        <v>100</v>
      </c>
      <c r="Y573" s="21">
        <v>21.200000000000003</v>
      </c>
      <c r="Z573" s="21">
        <v>21.200000000000003</v>
      </c>
      <c r="AA573" s="29">
        <f t="shared" si="197"/>
        <v>100</v>
      </c>
      <c r="AB573" s="30">
        <f t="shared" si="198"/>
        <v>100</v>
      </c>
      <c r="AC573" s="8">
        <v>2</v>
      </c>
      <c r="AD573" s="8">
        <v>5</v>
      </c>
      <c r="AE573" s="31">
        <f t="shared" si="199"/>
        <v>40</v>
      </c>
      <c r="AF573" s="8">
        <v>2</v>
      </c>
      <c r="AG573" s="8">
        <v>3</v>
      </c>
      <c r="AH573" s="31">
        <v>30</v>
      </c>
      <c r="AI573" s="32">
        <v>2</v>
      </c>
      <c r="AJ573" s="32">
        <v>2</v>
      </c>
      <c r="AK573" s="31">
        <f t="shared" si="200"/>
        <v>100</v>
      </c>
      <c r="AL573" s="33">
        <f t="shared" si="201"/>
        <v>54</v>
      </c>
      <c r="AM573" s="21">
        <v>21.200000000000003</v>
      </c>
      <c r="AN573" s="21">
        <v>21.200000000000003</v>
      </c>
      <c r="AO573" s="34">
        <f t="shared" si="202"/>
        <v>100</v>
      </c>
      <c r="AP573" s="21">
        <v>21.200000000000003</v>
      </c>
      <c r="AQ573" s="21">
        <v>21.200000000000003</v>
      </c>
      <c r="AR573" s="34">
        <f t="shared" si="203"/>
        <v>100</v>
      </c>
      <c r="AS573" s="21">
        <v>20.236363636363642</v>
      </c>
      <c r="AT573" s="21">
        <v>20.236363636363642</v>
      </c>
      <c r="AU573" s="34">
        <f t="shared" si="210"/>
        <v>100</v>
      </c>
      <c r="AV573" s="35">
        <f t="shared" si="211"/>
        <v>100</v>
      </c>
      <c r="AW573" s="27">
        <v>21.200000000000003</v>
      </c>
      <c r="AX573" s="21">
        <v>21.200000000000003</v>
      </c>
      <c r="AY573" s="36">
        <f t="shared" si="188"/>
        <v>100</v>
      </c>
      <c r="AZ573" s="21">
        <v>21.200000000000003</v>
      </c>
      <c r="BA573" s="21">
        <v>21.200000000000003</v>
      </c>
      <c r="BB573" s="36">
        <f t="shared" si="204"/>
        <v>100</v>
      </c>
      <c r="BC573" s="21">
        <v>21.200000000000003</v>
      </c>
      <c r="BD573" s="21">
        <v>21.200000000000003</v>
      </c>
      <c r="BE573" s="36">
        <f t="shared" si="189"/>
        <v>100</v>
      </c>
      <c r="BF573" s="37">
        <f t="shared" si="205"/>
        <v>100</v>
      </c>
      <c r="BG573" s="6">
        <f t="shared" si="206"/>
        <v>90.642105263157902</v>
      </c>
    </row>
    <row r="574" spans="1:245" ht="15.75">
      <c r="A574" s="39"/>
      <c r="B574" s="4" t="s">
        <v>586</v>
      </c>
      <c r="C574" s="21">
        <v>600</v>
      </c>
      <c r="D574" s="8">
        <v>21</v>
      </c>
      <c r="E574" s="8">
        <v>21</v>
      </c>
      <c r="F574" s="22">
        <f t="shared" si="190"/>
        <v>1</v>
      </c>
      <c r="G574" s="8">
        <v>38</v>
      </c>
      <c r="H574" s="3">
        <v>38</v>
      </c>
      <c r="I574" s="23">
        <f t="shared" si="191"/>
        <v>1</v>
      </c>
      <c r="J574" s="24">
        <f t="shared" si="192"/>
        <v>100</v>
      </c>
      <c r="K574" s="8">
        <v>4</v>
      </c>
      <c r="L574" s="8">
        <v>4</v>
      </c>
      <c r="M574" s="25">
        <f t="shared" si="193"/>
        <v>100</v>
      </c>
      <c r="N574" s="21">
        <v>599.16317991631797</v>
      </c>
      <c r="O574" s="21">
        <v>599.16317991631797</v>
      </c>
      <c r="P574" s="26">
        <f t="shared" si="194"/>
        <v>1</v>
      </c>
      <c r="Q574" s="21">
        <v>596.64804469273747</v>
      </c>
      <c r="R574" s="27">
        <v>596.64804469273747</v>
      </c>
      <c r="S574" s="26">
        <f t="shared" si="209"/>
        <v>1</v>
      </c>
      <c r="T574" s="25">
        <f t="shared" si="195"/>
        <v>100</v>
      </c>
      <c r="U574" s="28">
        <f t="shared" si="196"/>
        <v>100</v>
      </c>
      <c r="V574" s="8">
        <v>5</v>
      </c>
      <c r="W574" s="8">
        <v>5</v>
      </c>
      <c r="X574" s="29">
        <v>100</v>
      </c>
      <c r="Y574" s="21">
        <v>599.16083916083915</v>
      </c>
      <c r="Z574" s="21">
        <v>600</v>
      </c>
      <c r="AA574" s="29">
        <f t="shared" si="197"/>
        <v>99.860139860139867</v>
      </c>
      <c r="AB574" s="30">
        <f t="shared" si="198"/>
        <v>99.930069930069934</v>
      </c>
      <c r="AC574" s="8">
        <v>3</v>
      </c>
      <c r="AD574" s="8">
        <v>5</v>
      </c>
      <c r="AE574" s="31">
        <f t="shared" si="199"/>
        <v>60</v>
      </c>
      <c r="AF574" s="8">
        <v>2</v>
      </c>
      <c r="AG574" s="8">
        <v>3</v>
      </c>
      <c r="AH574" s="31">
        <f>AF574*100/3</f>
        <v>66.666666666666671</v>
      </c>
      <c r="AI574" s="32">
        <v>16</v>
      </c>
      <c r="AJ574" s="32">
        <v>20</v>
      </c>
      <c r="AK574" s="31">
        <f t="shared" si="200"/>
        <v>80</v>
      </c>
      <c r="AL574" s="33">
        <f t="shared" si="201"/>
        <v>68.666666666666671</v>
      </c>
      <c r="AM574" s="21">
        <v>599.15966386554612</v>
      </c>
      <c r="AN574" s="21">
        <v>600</v>
      </c>
      <c r="AO574" s="34">
        <f t="shared" si="202"/>
        <v>99.85994397759103</v>
      </c>
      <c r="AP574" s="21">
        <v>599.15966386554612</v>
      </c>
      <c r="AQ574" s="21">
        <v>600</v>
      </c>
      <c r="AR574" s="34">
        <f t="shared" si="203"/>
        <v>99.85994397759103</v>
      </c>
      <c r="AS574" s="21">
        <v>590.75630252100848</v>
      </c>
      <c r="AT574" s="21">
        <v>593.27731092436977</v>
      </c>
      <c r="AU574" s="34">
        <f t="shared" si="210"/>
        <v>99.575070821529749</v>
      </c>
      <c r="AV574" s="35">
        <f t="shared" si="211"/>
        <v>99.802969346378774</v>
      </c>
      <c r="AW574" s="27">
        <v>599.15966386554612</v>
      </c>
      <c r="AX574" s="21">
        <v>600</v>
      </c>
      <c r="AY574" s="36">
        <f t="shared" si="188"/>
        <v>99.85994397759103</v>
      </c>
      <c r="AZ574" s="21">
        <v>600</v>
      </c>
      <c r="BA574" s="21">
        <v>600</v>
      </c>
      <c r="BB574" s="36">
        <f t="shared" si="204"/>
        <v>100</v>
      </c>
      <c r="BC574" s="21">
        <v>599.15966386554612</v>
      </c>
      <c r="BD574" s="21">
        <v>600</v>
      </c>
      <c r="BE574" s="36">
        <f t="shared" si="189"/>
        <v>99.85994397759103</v>
      </c>
      <c r="BF574" s="37">
        <f t="shared" si="205"/>
        <v>99.88795518207283</v>
      </c>
      <c r="BG574" s="6">
        <f t="shared" si="206"/>
        <v>93.657532225037627</v>
      </c>
    </row>
    <row r="575" spans="1:245" ht="15.75">
      <c r="A575" s="39"/>
      <c r="B575" s="4" t="s">
        <v>502</v>
      </c>
      <c r="C575" s="21">
        <v>315.60000000000002</v>
      </c>
      <c r="D575" s="8">
        <v>16</v>
      </c>
      <c r="E575" s="8">
        <v>20</v>
      </c>
      <c r="F575" s="22">
        <f t="shared" si="190"/>
        <v>0.8</v>
      </c>
      <c r="G575" s="8">
        <v>35</v>
      </c>
      <c r="H575" s="3">
        <v>38</v>
      </c>
      <c r="I575" s="23">
        <f t="shared" si="191"/>
        <v>0.92105263157894735</v>
      </c>
      <c r="J575" s="24">
        <f t="shared" si="192"/>
        <v>86.05263157894737</v>
      </c>
      <c r="K575" s="8">
        <v>4</v>
      </c>
      <c r="L575" s="8">
        <v>4</v>
      </c>
      <c r="M575" s="25">
        <f t="shared" si="193"/>
        <v>100</v>
      </c>
      <c r="N575" s="21">
        <v>281.52813238770682</v>
      </c>
      <c r="O575" s="21">
        <v>283.53904761904761</v>
      </c>
      <c r="P575" s="26">
        <f t="shared" si="194"/>
        <v>0.9929078014184396</v>
      </c>
      <c r="Q575" s="21">
        <v>262.32993630573253</v>
      </c>
      <c r="R575" s="27">
        <v>266.35031847133763</v>
      </c>
      <c r="S575" s="26">
        <f t="shared" si="209"/>
        <v>0.98490566037735849</v>
      </c>
      <c r="T575" s="25">
        <f t="shared" si="195"/>
        <v>98.8906730897899</v>
      </c>
      <c r="U575" s="28">
        <f t="shared" si="196"/>
        <v>95.372058709600168</v>
      </c>
      <c r="V575" s="8">
        <v>5</v>
      </c>
      <c r="W575" s="8">
        <v>5</v>
      </c>
      <c r="X575" s="29">
        <v>100</v>
      </c>
      <c r="Y575" s="21">
        <v>307.55923566878982</v>
      </c>
      <c r="Z575" s="21">
        <v>315.60000000000002</v>
      </c>
      <c r="AA575" s="29">
        <f t="shared" si="197"/>
        <v>97.452229299363054</v>
      </c>
      <c r="AB575" s="30">
        <f t="shared" si="198"/>
        <v>98.726114649681534</v>
      </c>
      <c r="AC575" s="8">
        <v>0</v>
      </c>
      <c r="AD575" s="8">
        <v>5</v>
      </c>
      <c r="AE575" s="31">
        <f t="shared" si="199"/>
        <v>0</v>
      </c>
      <c r="AF575" s="8">
        <v>3</v>
      </c>
      <c r="AG575" s="8">
        <v>3</v>
      </c>
      <c r="AH575" s="31">
        <v>60</v>
      </c>
      <c r="AI575" s="32">
        <v>72</v>
      </c>
      <c r="AJ575" s="32">
        <v>79</v>
      </c>
      <c r="AK575" s="31">
        <f t="shared" si="200"/>
        <v>91.139240506329116</v>
      </c>
      <c r="AL575" s="33">
        <f t="shared" si="201"/>
        <v>51.341772151898738</v>
      </c>
      <c r="AM575" s="21">
        <v>313.58338658146965</v>
      </c>
      <c r="AN575" s="21">
        <v>315.60000000000002</v>
      </c>
      <c r="AO575" s="34">
        <f t="shared" si="202"/>
        <v>99.361022364217249</v>
      </c>
      <c r="AP575" s="21">
        <v>315.60000000000002</v>
      </c>
      <c r="AQ575" s="21">
        <v>315.60000000000002</v>
      </c>
      <c r="AR575" s="34">
        <f t="shared" si="203"/>
        <v>100</v>
      </c>
      <c r="AS575" s="21">
        <v>278.29265175718854</v>
      </c>
      <c r="AT575" s="21">
        <v>279.30095846645372</v>
      </c>
      <c r="AU575" s="34">
        <f t="shared" si="210"/>
        <v>99.638989169675085</v>
      </c>
      <c r="AV575" s="35">
        <f t="shared" si="211"/>
        <v>99.672206779621916</v>
      </c>
      <c r="AW575" s="27">
        <v>314.58846153846156</v>
      </c>
      <c r="AX575" s="21">
        <v>315.60000000000002</v>
      </c>
      <c r="AY575" s="36">
        <f t="shared" ref="AY575:AY638" si="212">AW575/AX575*100</f>
        <v>99.679487179487182</v>
      </c>
      <c r="AZ575" s="21">
        <v>311.55384615384617</v>
      </c>
      <c r="BA575" s="21">
        <v>315.60000000000002</v>
      </c>
      <c r="BB575" s="36">
        <f t="shared" si="204"/>
        <v>98.717948717948715</v>
      </c>
      <c r="BC575" s="21">
        <v>315.60000000000002</v>
      </c>
      <c r="BD575" s="21">
        <v>315.60000000000002</v>
      </c>
      <c r="BE575" s="36">
        <f t="shared" ref="BE575:BE638" si="213">BC575/BD575*100</f>
        <v>100</v>
      </c>
      <c r="BF575" s="37">
        <f t="shared" si="205"/>
        <v>99.647435897435898</v>
      </c>
      <c r="BG575" s="6">
        <f t="shared" si="206"/>
        <v>88.951917637647654</v>
      </c>
    </row>
    <row r="576" spans="1:245" ht="15.75">
      <c r="A576" s="39"/>
      <c r="B576" s="4" t="s">
        <v>576</v>
      </c>
      <c r="C576" s="21">
        <v>191.60000000000002</v>
      </c>
      <c r="D576" s="8">
        <v>19</v>
      </c>
      <c r="E576" s="8">
        <v>20</v>
      </c>
      <c r="F576" s="22">
        <f t="shared" si="190"/>
        <v>0.95</v>
      </c>
      <c r="G576" s="8">
        <v>38</v>
      </c>
      <c r="H576" s="3">
        <v>38</v>
      </c>
      <c r="I576" s="23">
        <f t="shared" si="191"/>
        <v>1</v>
      </c>
      <c r="J576" s="24">
        <f t="shared" si="192"/>
        <v>97.5</v>
      </c>
      <c r="K576" s="8">
        <v>4</v>
      </c>
      <c r="L576" s="8">
        <v>4</v>
      </c>
      <c r="M576" s="25">
        <f t="shared" si="193"/>
        <v>100</v>
      </c>
      <c r="N576" s="21">
        <v>177.4655737704918</v>
      </c>
      <c r="O576" s="21">
        <v>177.4655737704918</v>
      </c>
      <c r="P576" s="26">
        <f t="shared" si="194"/>
        <v>1</v>
      </c>
      <c r="Q576" s="21">
        <v>160.06090534979427</v>
      </c>
      <c r="R576" s="27">
        <v>161.63786008230454</v>
      </c>
      <c r="S576" s="26">
        <f t="shared" si="209"/>
        <v>0.99024390243902449</v>
      </c>
      <c r="T576" s="25">
        <f t="shared" si="195"/>
        <v>99.512195121951223</v>
      </c>
      <c r="U576" s="28">
        <f t="shared" si="196"/>
        <v>99.054878048780495</v>
      </c>
      <c r="V576" s="8">
        <v>5</v>
      </c>
      <c r="W576" s="8">
        <v>5</v>
      </c>
      <c r="X576" s="29">
        <v>100</v>
      </c>
      <c r="Y576" s="21">
        <v>183.71522633744857</v>
      </c>
      <c r="Z576" s="21">
        <v>191.60000000000002</v>
      </c>
      <c r="AA576" s="29">
        <f t="shared" si="197"/>
        <v>95.884773662551439</v>
      </c>
      <c r="AB576" s="30">
        <f t="shared" si="198"/>
        <v>97.942386831275712</v>
      </c>
      <c r="AC576" s="8">
        <v>0</v>
      </c>
      <c r="AD576" s="8">
        <v>5</v>
      </c>
      <c r="AE576" s="31">
        <f t="shared" si="199"/>
        <v>0</v>
      </c>
      <c r="AF576" s="8">
        <v>3</v>
      </c>
      <c r="AG576" s="8">
        <v>3</v>
      </c>
      <c r="AH576" s="31">
        <v>30</v>
      </c>
      <c r="AI576" s="32">
        <v>9</v>
      </c>
      <c r="AJ576" s="32">
        <v>13</v>
      </c>
      <c r="AK576" s="31">
        <f t="shared" si="200"/>
        <v>69.230769230769226</v>
      </c>
      <c r="AL576" s="33">
        <f t="shared" si="201"/>
        <v>32.769230769230766</v>
      </c>
      <c r="AM576" s="21">
        <v>189.23456790123458</v>
      </c>
      <c r="AN576" s="21">
        <v>191.60000000000002</v>
      </c>
      <c r="AO576" s="34">
        <f t="shared" si="202"/>
        <v>98.76543209876543</v>
      </c>
      <c r="AP576" s="21">
        <v>190.02304526748972</v>
      </c>
      <c r="AQ576" s="21">
        <v>191.60000000000002</v>
      </c>
      <c r="AR576" s="34">
        <f t="shared" si="203"/>
        <v>99.176954732510282</v>
      </c>
      <c r="AS576" s="21">
        <v>171.88806584362143</v>
      </c>
      <c r="AT576" s="21">
        <v>171.88806584362143</v>
      </c>
      <c r="AU576" s="34">
        <f t="shared" si="210"/>
        <v>100</v>
      </c>
      <c r="AV576" s="35">
        <f t="shared" si="211"/>
        <v>99.176954732510296</v>
      </c>
      <c r="AW576" s="27">
        <v>190.81152263374489</v>
      </c>
      <c r="AX576" s="21">
        <v>191.60000000000002</v>
      </c>
      <c r="AY576" s="36">
        <f t="shared" si="212"/>
        <v>99.588477366255148</v>
      </c>
      <c r="AZ576" s="21">
        <v>187.65761316872431</v>
      </c>
      <c r="BA576" s="21">
        <v>191.60000000000002</v>
      </c>
      <c r="BB576" s="36">
        <f t="shared" si="204"/>
        <v>97.942386831275726</v>
      </c>
      <c r="BC576" s="21">
        <v>191.60000000000002</v>
      </c>
      <c r="BD576" s="21">
        <v>191.60000000000002</v>
      </c>
      <c r="BE576" s="36">
        <f t="shared" si="213"/>
        <v>100</v>
      </c>
      <c r="BF576" s="37">
        <f t="shared" si="205"/>
        <v>99.465020576131693</v>
      </c>
      <c r="BG576" s="6">
        <f t="shared" si="206"/>
        <v>85.681694191585791</v>
      </c>
    </row>
    <row r="577" spans="1:245" ht="15.75">
      <c r="A577" s="39"/>
      <c r="B577" s="4" t="s">
        <v>543</v>
      </c>
      <c r="C577" s="21">
        <v>112.80000000000001</v>
      </c>
      <c r="D577" s="8">
        <v>19</v>
      </c>
      <c r="E577" s="8">
        <v>23</v>
      </c>
      <c r="F577" s="22">
        <f t="shared" si="190"/>
        <v>0.82608695652173914</v>
      </c>
      <c r="G577" s="8">
        <v>38</v>
      </c>
      <c r="H577" s="3">
        <v>38</v>
      </c>
      <c r="I577" s="23">
        <f t="shared" si="191"/>
        <v>1</v>
      </c>
      <c r="J577" s="24">
        <f t="shared" si="192"/>
        <v>91.304347826086968</v>
      </c>
      <c r="K577" s="8">
        <v>4</v>
      </c>
      <c r="L577" s="8">
        <v>4</v>
      </c>
      <c r="M577" s="25">
        <f t="shared" si="193"/>
        <v>100</v>
      </c>
      <c r="N577" s="21">
        <v>105.6864864864865</v>
      </c>
      <c r="O577" s="21">
        <v>106.70270270270271</v>
      </c>
      <c r="P577" s="26">
        <f t="shared" si="194"/>
        <v>0.99047619047619051</v>
      </c>
      <c r="Q577" s="21">
        <v>101.62162162162164</v>
      </c>
      <c r="R577" s="27">
        <v>104.67027027027029</v>
      </c>
      <c r="S577" s="26">
        <f t="shared" si="209"/>
        <v>0.970873786407767</v>
      </c>
      <c r="T577" s="25">
        <f t="shared" si="195"/>
        <v>98.067498844197871</v>
      </c>
      <c r="U577" s="28">
        <f t="shared" si="196"/>
        <v>96.618303885505242</v>
      </c>
      <c r="V577" s="8">
        <v>5</v>
      </c>
      <c r="W577" s="8">
        <v>5</v>
      </c>
      <c r="X577" s="29">
        <v>100</v>
      </c>
      <c r="Y577" s="21">
        <v>108.73513513513515</v>
      </c>
      <c r="Z577" s="21">
        <v>112.80000000000001</v>
      </c>
      <c r="AA577" s="29">
        <f t="shared" si="197"/>
        <v>96.396396396396398</v>
      </c>
      <c r="AB577" s="30">
        <f t="shared" si="198"/>
        <v>98.198198198198199</v>
      </c>
      <c r="AC577" s="8">
        <v>1</v>
      </c>
      <c r="AD577" s="8">
        <v>5</v>
      </c>
      <c r="AE577" s="31">
        <f t="shared" si="199"/>
        <v>20</v>
      </c>
      <c r="AF577" s="8">
        <v>3</v>
      </c>
      <c r="AG577" s="8">
        <v>3</v>
      </c>
      <c r="AH577" s="31">
        <v>30</v>
      </c>
      <c r="AI577" s="32">
        <v>2</v>
      </c>
      <c r="AJ577" s="32">
        <v>3</v>
      </c>
      <c r="AK577" s="31">
        <f t="shared" si="200"/>
        <v>66.666666666666657</v>
      </c>
      <c r="AL577" s="33">
        <f t="shared" si="201"/>
        <v>38</v>
      </c>
      <c r="AM577" s="21">
        <v>109.75135135135136</v>
      </c>
      <c r="AN577" s="21">
        <v>112.80000000000001</v>
      </c>
      <c r="AO577" s="34">
        <f t="shared" si="202"/>
        <v>97.297297297297291</v>
      </c>
      <c r="AP577" s="21">
        <v>110.76756756756757</v>
      </c>
      <c r="AQ577" s="21">
        <v>112.80000000000001</v>
      </c>
      <c r="AR577" s="34">
        <f t="shared" si="203"/>
        <v>98.198198198198185</v>
      </c>
      <c r="AS577" s="21">
        <v>95.524324324324326</v>
      </c>
      <c r="AT577" s="21">
        <v>96.540540540540547</v>
      </c>
      <c r="AU577" s="34">
        <f t="shared" si="210"/>
        <v>98.94736842105263</v>
      </c>
      <c r="AV577" s="35">
        <f t="shared" si="211"/>
        <v>97.987671882408733</v>
      </c>
      <c r="AW577" s="27">
        <v>110.76756756756757</v>
      </c>
      <c r="AX577" s="21">
        <v>112.80000000000001</v>
      </c>
      <c r="AY577" s="36">
        <f t="shared" si="212"/>
        <v>98.198198198198185</v>
      </c>
      <c r="AZ577" s="21">
        <v>111.78378378378379</v>
      </c>
      <c r="BA577" s="21">
        <v>112.80000000000001</v>
      </c>
      <c r="BB577" s="36">
        <f t="shared" si="204"/>
        <v>99.099099099099092</v>
      </c>
      <c r="BC577" s="21">
        <v>112.80000000000001</v>
      </c>
      <c r="BD577" s="21">
        <v>112.80000000000001</v>
      </c>
      <c r="BE577" s="36">
        <f t="shared" si="213"/>
        <v>100</v>
      </c>
      <c r="BF577" s="37">
        <f t="shared" si="205"/>
        <v>99.27927927927928</v>
      </c>
      <c r="BG577" s="6">
        <f t="shared" si="206"/>
        <v>86.016690649078285</v>
      </c>
    </row>
    <row r="578" spans="1:245" s="54" customFormat="1" ht="15.75">
      <c r="A578" s="96"/>
      <c r="B578" s="4" t="s">
        <v>574</v>
      </c>
      <c r="C578" s="21">
        <v>201.20000000000002</v>
      </c>
      <c r="D578" s="8">
        <v>15</v>
      </c>
      <c r="E578" s="8">
        <v>15</v>
      </c>
      <c r="F578" s="22">
        <f t="shared" si="190"/>
        <v>1</v>
      </c>
      <c r="G578" s="8">
        <v>38</v>
      </c>
      <c r="H578" s="3">
        <v>38</v>
      </c>
      <c r="I578" s="23">
        <f t="shared" si="191"/>
        <v>1</v>
      </c>
      <c r="J578" s="24">
        <f t="shared" si="192"/>
        <v>100</v>
      </c>
      <c r="K578" s="8">
        <v>4</v>
      </c>
      <c r="L578" s="8">
        <v>4</v>
      </c>
      <c r="M578" s="25">
        <f t="shared" si="193"/>
        <v>100</v>
      </c>
      <c r="N578" s="21">
        <v>180.17910447761196</v>
      </c>
      <c r="O578" s="21">
        <v>182.1810945273632</v>
      </c>
      <c r="P578" s="26">
        <f t="shared" si="194"/>
        <v>0.98901098901098905</v>
      </c>
      <c r="Q578" s="21">
        <v>155.15422885572141</v>
      </c>
      <c r="R578" s="27">
        <v>159.1582089552239</v>
      </c>
      <c r="S578" s="26">
        <f t="shared" si="209"/>
        <v>0.97484276729559749</v>
      </c>
      <c r="T578" s="25">
        <f t="shared" si="195"/>
        <v>98.192687815329322</v>
      </c>
      <c r="U578" s="28">
        <f t="shared" si="196"/>
        <v>99.277075126131734</v>
      </c>
      <c r="V578" s="8">
        <v>5</v>
      </c>
      <c r="W578" s="8">
        <v>5</v>
      </c>
      <c r="X578" s="29">
        <v>100</v>
      </c>
      <c r="Y578" s="21">
        <v>193.19203980099502</v>
      </c>
      <c r="Z578" s="21">
        <v>201.20000000000002</v>
      </c>
      <c r="AA578" s="29">
        <f t="shared" si="197"/>
        <v>96.019900497512424</v>
      </c>
      <c r="AB578" s="30">
        <f t="shared" si="198"/>
        <v>98.009950248756212</v>
      </c>
      <c r="AC578" s="8">
        <v>1</v>
      </c>
      <c r="AD578" s="8">
        <v>5</v>
      </c>
      <c r="AE578" s="31">
        <f t="shared" si="199"/>
        <v>20</v>
      </c>
      <c r="AF578" s="8">
        <v>3</v>
      </c>
      <c r="AG578" s="8">
        <v>3</v>
      </c>
      <c r="AH578" s="31">
        <v>60</v>
      </c>
      <c r="AI578" s="32">
        <v>7</v>
      </c>
      <c r="AJ578" s="32">
        <v>7</v>
      </c>
      <c r="AK578" s="31">
        <f t="shared" si="200"/>
        <v>100</v>
      </c>
      <c r="AL578" s="33">
        <f t="shared" si="201"/>
        <v>60</v>
      </c>
      <c r="AM578" s="21">
        <v>198.19701492537317</v>
      </c>
      <c r="AN578" s="21">
        <v>201.20000000000002</v>
      </c>
      <c r="AO578" s="34">
        <f t="shared" si="202"/>
        <v>98.507462686567166</v>
      </c>
      <c r="AP578" s="21">
        <v>199.19800995024875</v>
      </c>
      <c r="AQ578" s="21">
        <v>201.20000000000002</v>
      </c>
      <c r="AR578" s="34">
        <f t="shared" si="203"/>
        <v>99.004975124378092</v>
      </c>
      <c r="AS578" s="21">
        <v>170.16915422885575</v>
      </c>
      <c r="AT578" s="21">
        <v>172.17114427860699</v>
      </c>
      <c r="AU578" s="34">
        <f t="shared" si="210"/>
        <v>98.837209302325576</v>
      </c>
      <c r="AV578" s="35">
        <f t="shared" si="211"/>
        <v>98.772416984843218</v>
      </c>
      <c r="AW578" s="27">
        <v>199.19800995024875</v>
      </c>
      <c r="AX578" s="21">
        <v>201.20000000000002</v>
      </c>
      <c r="AY578" s="36">
        <f t="shared" si="212"/>
        <v>99.004975124378092</v>
      </c>
      <c r="AZ578" s="21">
        <v>193.19203980099502</v>
      </c>
      <c r="BA578" s="21">
        <v>201.20000000000002</v>
      </c>
      <c r="BB578" s="36">
        <f t="shared" si="204"/>
        <v>96.019900497512424</v>
      </c>
      <c r="BC578" s="21">
        <v>199.19800995024875</v>
      </c>
      <c r="BD578" s="21">
        <v>201.20000000000002</v>
      </c>
      <c r="BE578" s="36">
        <f t="shared" si="213"/>
        <v>99.004975124378092</v>
      </c>
      <c r="BF578" s="37">
        <f t="shared" si="205"/>
        <v>98.407960199004961</v>
      </c>
      <c r="BG578" s="6">
        <f t="shared" si="206"/>
        <v>90.893480511747228</v>
      </c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  <c r="DD578" s="3"/>
      <c r="DE578" s="3"/>
      <c r="DF578" s="3"/>
      <c r="DG578" s="3"/>
      <c r="DH578" s="3"/>
      <c r="DI578" s="3"/>
      <c r="DJ578" s="3"/>
      <c r="DK578" s="3"/>
      <c r="DL578" s="3"/>
      <c r="DM578" s="3"/>
      <c r="DN578" s="3"/>
      <c r="DO578" s="3"/>
      <c r="DP578" s="3"/>
      <c r="DQ578" s="3"/>
      <c r="DR578" s="3"/>
      <c r="DS578" s="3"/>
      <c r="DT578" s="3"/>
      <c r="DU578" s="3"/>
      <c r="DV578" s="3"/>
      <c r="DW578" s="3"/>
      <c r="DX578" s="3"/>
      <c r="DY578" s="3"/>
      <c r="DZ578" s="3"/>
      <c r="EA578" s="3"/>
      <c r="EB578" s="3"/>
      <c r="EC578" s="3"/>
      <c r="ED578" s="3"/>
      <c r="EE578" s="3"/>
      <c r="EF578" s="3"/>
      <c r="EG578" s="3"/>
      <c r="EH578" s="3"/>
      <c r="EI578" s="3"/>
      <c r="EJ578" s="3"/>
      <c r="EK578" s="3"/>
      <c r="EL578" s="3"/>
      <c r="EM578" s="3"/>
      <c r="EN578" s="3"/>
      <c r="EO578" s="3"/>
      <c r="EP578" s="3"/>
      <c r="EQ578" s="3"/>
      <c r="ER578" s="3"/>
      <c r="ES578" s="3"/>
      <c r="ET578" s="3"/>
      <c r="EU578" s="3"/>
      <c r="EV578" s="3"/>
      <c r="EW578" s="3"/>
      <c r="EX578" s="3"/>
      <c r="EY578" s="3"/>
      <c r="EZ578" s="3"/>
      <c r="FA578" s="3"/>
      <c r="FB578" s="3"/>
      <c r="FC578" s="3"/>
      <c r="FD578" s="3"/>
      <c r="FE578" s="3"/>
      <c r="FF578" s="3"/>
      <c r="FG578" s="3"/>
      <c r="FH578" s="3"/>
      <c r="FI578" s="3"/>
      <c r="FJ578" s="3"/>
      <c r="FK578" s="3"/>
      <c r="FL578" s="3"/>
      <c r="FM578" s="3"/>
      <c r="FN578" s="3"/>
      <c r="FO578" s="3"/>
      <c r="FP578" s="3"/>
      <c r="FQ578" s="3"/>
      <c r="FR578" s="3"/>
      <c r="FS578" s="3"/>
      <c r="FT578" s="3"/>
      <c r="FU578" s="3"/>
      <c r="FV578" s="3"/>
      <c r="FW578" s="3"/>
      <c r="FX578" s="3"/>
      <c r="FY578" s="3"/>
      <c r="FZ578" s="3"/>
      <c r="GA578" s="3"/>
      <c r="GB578" s="3"/>
      <c r="GC578" s="3"/>
      <c r="GD578" s="3"/>
      <c r="GE578" s="3"/>
      <c r="GF578" s="3"/>
      <c r="GG578" s="3"/>
      <c r="GH578" s="3"/>
      <c r="GI578" s="3"/>
      <c r="GJ578" s="3"/>
      <c r="GK578" s="3"/>
      <c r="GL578" s="3"/>
      <c r="GM578" s="3"/>
      <c r="GN578" s="3"/>
      <c r="GO578" s="3"/>
      <c r="GP578" s="3"/>
      <c r="GQ578" s="3"/>
      <c r="GR578" s="3"/>
      <c r="GS578" s="3"/>
      <c r="GT578" s="3"/>
      <c r="GU578" s="3"/>
      <c r="GV578" s="3"/>
      <c r="GW578" s="3"/>
      <c r="GX578" s="3"/>
      <c r="GY578" s="3"/>
      <c r="GZ578" s="3"/>
      <c r="HA578" s="3"/>
      <c r="HB578" s="3"/>
      <c r="HC578" s="3"/>
      <c r="HD578" s="3"/>
      <c r="HE578" s="3"/>
      <c r="HF578" s="3"/>
      <c r="HG578" s="3"/>
      <c r="HH578" s="3"/>
      <c r="HI578" s="3"/>
      <c r="HJ578" s="3"/>
      <c r="HK578" s="3"/>
      <c r="HL578" s="3"/>
      <c r="HM578" s="3"/>
      <c r="HN578" s="3"/>
      <c r="HO578" s="3"/>
      <c r="HP578" s="3"/>
      <c r="HQ578" s="3"/>
      <c r="HR578" s="3"/>
      <c r="HS578" s="3"/>
      <c r="HT578" s="3"/>
      <c r="HU578" s="3"/>
      <c r="HV578" s="3"/>
      <c r="HW578" s="3"/>
      <c r="HX578" s="3"/>
      <c r="HY578" s="3"/>
      <c r="HZ578" s="3"/>
      <c r="IA578" s="3"/>
      <c r="IB578" s="3"/>
      <c r="IC578" s="3"/>
      <c r="ID578" s="3"/>
      <c r="IE578" s="3"/>
      <c r="IF578" s="3"/>
      <c r="IG578" s="3"/>
      <c r="IH578" s="3"/>
      <c r="II578" s="3"/>
      <c r="IJ578" s="3"/>
      <c r="IK578" s="3"/>
    </row>
    <row r="579" spans="1:245" ht="15.75">
      <c r="A579" s="96"/>
      <c r="B579" s="4" t="s">
        <v>578</v>
      </c>
      <c r="C579" s="21">
        <v>397.20000000000005</v>
      </c>
      <c r="D579" s="8">
        <v>15</v>
      </c>
      <c r="E579" s="8">
        <v>15</v>
      </c>
      <c r="F579" s="22">
        <f t="shared" ref="F579:F642" si="214">D579/E579</f>
        <v>1</v>
      </c>
      <c r="G579" s="8">
        <v>36</v>
      </c>
      <c r="H579" s="3">
        <v>38</v>
      </c>
      <c r="I579" s="23">
        <f t="shared" ref="I579:I642" si="215">G579/H579</f>
        <v>0.94736842105263153</v>
      </c>
      <c r="J579" s="24">
        <f t="shared" ref="J579:J642" si="216">0.5*(F579+I579)*100</f>
        <v>97.368421052631575</v>
      </c>
      <c r="K579" s="8">
        <v>4</v>
      </c>
      <c r="L579" s="8">
        <v>4</v>
      </c>
      <c r="M579" s="25">
        <f t="shared" ref="M579:M642" si="217">+K579/L579*100</f>
        <v>100</v>
      </c>
      <c r="N579" s="21">
        <v>357.17984886649879</v>
      </c>
      <c r="O579" s="21">
        <v>367.1848866498741</v>
      </c>
      <c r="P579" s="26">
        <f t="shared" ref="P579:P642" si="218">N579/O579</f>
        <v>0.97275204359673029</v>
      </c>
      <c r="Q579" s="21">
        <v>324.16322418136025</v>
      </c>
      <c r="R579" s="27">
        <v>334.16826196473556</v>
      </c>
      <c r="S579" s="26">
        <f t="shared" si="209"/>
        <v>0.97005988023952094</v>
      </c>
      <c r="T579" s="25">
        <f t="shared" ref="T579:T642" si="219">(P579+S579)*0.5*100</f>
        <v>97.140596191812563</v>
      </c>
      <c r="U579" s="28">
        <f t="shared" ref="U579:U642" si="220">J579*0.3+M579*0.3+T579*0.4</f>
        <v>98.066764792514505</v>
      </c>
      <c r="V579" s="8">
        <v>5</v>
      </c>
      <c r="W579" s="8">
        <v>5</v>
      </c>
      <c r="X579" s="29">
        <v>100</v>
      </c>
      <c r="Y579" s="21">
        <v>375.18891687657435</v>
      </c>
      <c r="Z579" s="21">
        <v>397.20000000000005</v>
      </c>
      <c r="AA579" s="29">
        <f t="shared" ref="AA579:AA642" si="221">Y579/Z579*100</f>
        <v>94.458438287153655</v>
      </c>
      <c r="AB579" s="30">
        <f t="shared" ref="AB579:AB642" si="222">X579*0.5+AA579*0.5</f>
        <v>97.229219143576827</v>
      </c>
      <c r="AC579" s="8">
        <v>3</v>
      </c>
      <c r="AD579" s="8">
        <v>5</v>
      </c>
      <c r="AE579" s="31">
        <f t="shared" ref="AE579:AE612" si="223">AC579*20</f>
        <v>60</v>
      </c>
      <c r="AF579" s="8">
        <v>2</v>
      </c>
      <c r="AG579" s="8">
        <v>3</v>
      </c>
      <c r="AH579" s="31">
        <f>AF579*100/3</f>
        <v>66.666666666666671</v>
      </c>
      <c r="AI579" s="32">
        <v>101</v>
      </c>
      <c r="AJ579" s="32">
        <v>105</v>
      </c>
      <c r="AK579" s="31">
        <f t="shared" ref="AK579:AK642" si="224">AI579/AJ579*100</f>
        <v>96.19047619047619</v>
      </c>
      <c r="AL579" s="33">
        <f t="shared" ref="AL579:AL642" si="225">AE579*0.3+AH579*0.4+AK579*0.3</f>
        <v>73.523809523809518</v>
      </c>
      <c r="AM579" s="21">
        <v>380.19143576826201</v>
      </c>
      <c r="AN579" s="21">
        <v>397.20000000000005</v>
      </c>
      <c r="AO579" s="34">
        <f t="shared" ref="AO579:AO642" si="226">AM579/AN579*100</f>
        <v>95.71788413098237</v>
      </c>
      <c r="AP579" s="21">
        <v>386.1944584382872</v>
      </c>
      <c r="AQ579" s="21">
        <v>397.20000000000005</v>
      </c>
      <c r="AR579" s="34">
        <f t="shared" ref="AR579:AR642" si="227">AP579/AQ579*100</f>
        <v>97.229219143576827</v>
      </c>
      <c r="AS579" s="21">
        <v>351.06060606060606</v>
      </c>
      <c r="AT579" s="21">
        <v>359.08484848484852</v>
      </c>
      <c r="AU579" s="34">
        <f t="shared" si="210"/>
        <v>97.765363128491614</v>
      </c>
      <c r="AV579" s="35">
        <f t="shared" si="211"/>
        <v>96.731913935522016</v>
      </c>
      <c r="AW579" s="27">
        <v>388.17272727272734</v>
      </c>
      <c r="AX579" s="21">
        <v>397.20000000000005</v>
      </c>
      <c r="AY579" s="36">
        <f t="shared" si="212"/>
        <v>97.727272727272734</v>
      </c>
      <c r="AZ579" s="21">
        <v>380.14848484848494</v>
      </c>
      <c r="BA579" s="21">
        <v>397.20000000000005</v>
      </c>
      <c r="BB579" s="36">
        <f t="shared" ref="BB579:BB642" si="228">AZ579/BA579*100</f>
        <v>95.707070707070713</v>
      </c>
      <c r="BC579" s="21">
        <v>388.17272727272734</v>
      </c>
      <c r="BD579" s="21">
        <v>397.20000000000005</v>
      </c>
      <c r="BE579" s="36">
        <f t="shared" si="213"/>
        <v>97.727272727272734</v>
      </c>
      <c r="BF579" s="37">
        <f t="shared" ref="BF579:BF642" si="229">AY579*0.3+BB579*0.2+BE579*0.5</f>
        <v>97.323232323232332</v>
      </c>
      <c r="BG579" s="6">
        <f t="shared" ref="BG579:BG642" si="230">(U579+AB579+AL579+AV579+BF579)/5</f>
        <v>92.574987943731031</v>
      </c>
    </row>
    <row r="580" spans="1:245" ht="15.75">
      <c r="A580" s="39"/>
      <c r="B580" s="4" t="s">
        <v>584</v>
      </c>
      <c r="C580" s="38">
        <v>23.200000000000003</v>
      </c>
      <c r="D580" s="39">
        <v>20</v>
      </c>
      <c r="E580" s="39">
        <v>20</v>
      </c>
      <c r="F580" s="40">
        <f t="shared" si="214"/>
        <v>1</v>
      </c>
      <c r="G580" s="39">
        <v>38</v>
      </c>
      <c r="H580" s="39">
        <v>38</v>
      </c>
      <c r="I580" s="41">
        <f t="shared" si="215"/>
        <v>1</v>
      </c>
      <c r="J580" s="24">
        <f t="shared" si="216"/>
        <v>100</v>
      </c>
      <c r="K580" s="39">
        <v>4</v>
      </c>
      <c r="L580" s="39">
        <v>4</v>
      </c>
      <c r="M580" s="25">
        <f t="shared" si="217"/>
        <v>100</v>
      </c>
      <c r="N580" s="38">
        <v>21.945945945945947</v>
      </c>
      <c r="O580" s="38">
        <v>21.945945945945947</v>
      </c>
      <c r="P580" s="42">
        <f t="shared" si="218"/>
        <v>1</v>
      </c>
      <c r="Q580" s="38">
        <v>20.691891891891895</v>
      </c>
      <c r="R580" s="43">
        <v>21.318918918918921</v>
      </c>
      <c r="S580" s="42">
        <f t="shared" si="209"/>
        <v>0.97058823529411775</v>
      </c>
      <c r="T580" s="25">
        <f t="shared" si="219"/>
        <v>98.529411764705884</v>
      </c>
      <c r="U580" s="28">
        <f t="shared" si="220"/>
        <v>99.411764705882348</v>
      </c>
      <c r="V580" s="39">
        <v>5</v>
      </c>
      <c r="W580" s="39">
        <v>5</v>
      </c>
      <c r="X580" s="29">
        <v>100</v>
      </c>
      <c r="Y580" s="38">
        <v>17.556756756756759</v>
      </c>
      <c r="Z580" s="38">
        <v>23.200000000000003</v>
      </c>
      <c r="AA580" s="29">
        <f t="shared" si="221"/>
        <v>75.675675675675677</v>
      </c>
      <c r="AB580" s="30">
        <f t="shared" si="222"/>
        <v>87.837837837837839</v>
      </c>
      <c r="AC580" s="39">
        <v>0</v>
      </c>
      <c r="AD580" s="39">
        <v>5</v>
      </c>
      <c r="AE580" s="31">
        <f t="shared" si="223"/>
        <v>0</v>
      </c>
      <c r="AF580" s="39">
        <v>3</v>
      </c>
      <c r="AG580" s="39">
        <v>3</v>
      </c>
      <c r="AH580" s="31">
        <v>60</v>
      </c>
      <c r="AI580" s="44">
        <v>1</v>
      </c>
      <c r="AJ580" s="44">
        <v>1</v>
      </c>
      <c r="AK580" s="31">
        <f t="shared" si="224"/>
        <v>100</v>
      </c>
      <c r="AL580" s="33">
        <f t="shared" si="225"/>
        <v>54</v>
      </c>
      <c r="AM580" s="38">
        <v>22.572972972972973</v>
      </c>
      <c r="AN580" s="38">
        <v>23.200000000000003</v>
      </c>
      <c r="AO580" s="34">
        <v>100</v>
      </c>
      <c r="AP580" s="38">
        <v>23.200000000000003</v>
      </c>
      <c r="AQ580" s="38">
        <v>23.200000000000003</v>
      </c>
      <c r="AR580" s="34">
        <f t="shared" si="227"/>
        <v>100</v>
      </c>
      <c r="AS580" s="38">
        <v>22.572972972972973</v>
      </c>
      <c r="AT580" s="38">
        <v>22.572972972972973</v>
      </c>
      <c r="AU580" s="34">
        <f t="shared" si="210"/>
        <v>100</v>
      </c>
      <c r="AV580" s="35">
        <f t="shared" si="211"/>
        <v>100</v>
      </c>
      <c r="AW580" s="43">
        <v>23.200000000000003</v>
      </c>
      <c r="AX580" s="38">
        <v>23.200000000000003</v>
      </c>
      <c r="AY580" s="36">
        <f t="shared" si="212"/>
        <v>100</v>
      </c>
      <c r="AZ580" s="38">
        <v>23.200000000000003</v>
      </c>
      <c r="BA580" s="38">
        <v>23.200000000000003</v>
      </c>
      <c r="BB580" s="36">
        <f t="shared" si="228"/>
        <v>100</v>
      </c>
      <c r="BC580" s="38">
        <v>23.200000000000003</v>
      </c>
      <c r="BD580" s="38">
        <v>23.200000000000003</v>
      </c>
      <c r="BE580" s="36">
        <f t="shared" si="213"/>
        <v>100</v>
      </c>
      <c r="BF580" s="37">
        <f t="shared" si="229"/>
        <v>100</v>
      </c>
      <c r="BG580" s="6">
        <f t="shared" si="230"/>
        <v>88.24992050874404</v>
      </c>
    </row>
    <row r="581" spans="1:245" ht="15.75">
      <c r="A581" s="39"/>
      <c r="B581" s="4" t="s">
        <v>579</v>
      </c>
      <c r="C581" s="21">
        <v>472.40000000000003</v>
      </c>
      <c r="D581" s="8">
        <v>14</v>
      </c>
      <c r="E581" s="8">
        <v>14</v>
      </c>
      <c r="F581" s="22">
        <f t="shared" si="214"/>
        <v>1</v>
      </c>
      <c r="G581" s="8">
        <v>34</v>
      </c>
      <c r="H581" s="3">
        <v>38</v>
      </c>
      <c r="I581" s="23">
        <f t="shared" si="215"/>
        <v>0.89473684210526316</v>
      </c>
      <c r="J581" s="24">
        <f t="shared" si="216"/>
        <v>94.736842105263165</v>
      </c>
      <c r="K581" s="8">
        <v>4</v>
      </c>
      <c r="L581" s="8">
        <v>4</v>
      </c>
      <c r="M581" s="25">
        <f t="shared" si="217"/>
        <v>100</v>
      </c>
      <c r="N581" s="21">
        <v>427.26624203821649</v>
      </c>
      <c r="O581" s="21">
        <v>434.28704883227175</v>
      </c>
      <c r="P581" s="26">
        <f t="shared" si="218"/>
        <v>0.98383371824480359</v>
      </c>
      <c r="Q581" s="21">
        <v>389.15329087048843</v>
      </c>
      <c r="R581" s="27">
        <v>395.17112526539285</v>
      </c>
      <c r="S581" s="26">
        <f t="shared" si="209"/>
        <v>0.98477157360406098</v>
      </c>
      <c r="T581" s="25">
        <f t="shared" si="219"/>
        <v>98.430264592443223</v>
      </c>
      <c r="U581" s="28">
        <f t="shared" si="220"/>
        <v>97.793158468556243</v>
      </c>
      <c r="V581" s="8">
        <v>5</v>
      </c>
      <c r="W581" s="8">
        <v>5</v>
      </c>
      <c r="X581" s="29">
        <v>100</v>
      </c>
      <c r="Y581" s="21">
        <v>459.36135881104036</v>
      </c>
      <c r="Z581" s="21">
        <v>472.40000000000003</v>
      </c>
      <c r="AA581" s="29">
        <f t="shared" si="221"/>
        <v>97.239915074309977</v>
      </c>
      <c r="AB581" s="30">
        <f t="shared" si="222"/>
        <v>98.619957537154988</v>
      </c>
      <c r="AC581" s="8">
        <v>2</v>
      </c>
      <c r="AD581" s="8">
        <v>5</v>
      </c>
      <c r="AE581" s="31">
        <f t="shared" si="223"/>
        <v>40</v>
      </c>
      <c r="AF581" s="8">
        <v>3</v>
      </c>
      <c r="AG581" s="8">
        <v>3</v>
      </c>
      <c r="AH581" s="31">
        <v>60</v>
      </c>
      <c r="AI581" s="32">
        <v>32</v>
      </c>
      <c r="AJ581" s="32">
        <v>37</v>
      </c>
      <c r="AK581" s="31">
        <f t="shared" si="224"/>
        <v>86.486486486486484</v>
      </c>
      <c r="AL581" s="33">
        <f t="shared" si="225"/>
        <v>61.945945945945944</v>
      </c>
      <c r="AM581" s="21">
        <v>463.3732484076433</v>
      </c>
      <c r="AN581" s="21">
        <v>472.40000000000003</v>
      </c>
      <c r="AO581" s="34">
        <f t="shared" ref="AO581:AO612" si="231">AM581/AN581*100</f>
        <v>98.089171974522287</v>
      </c>
      <c r="AP581" s="21">
        <v>468.38811040339704</v>
      </c>
      <c r="AQ581" s="21">
        <v>472.40000000000003</v>
      </c>
      <c r="AR581" s="34">
        <f t="shared" si="227"/>
        <v>99.150743099787675</v>
      </c>
      <c r="AS581" s="21">
        <v>419.24246284501066</v>
      </c>
      <c r="AT581" s="21">
        <v>423.25435244161361</v>
      </c>
      <c r="AU581" s="34">
        <f t="shared" ref="AU581:AU612" si="232">AS581/AT581*100</f>
        <v>99.052132701421812</v>
      </c>
      <c r="AV581" s="35">
        <f t="shared" ref="AV581:AV612" si="233">AO581*0.4+AR581*0.4+AU581*0.2</f>
        <v>98.706392570008362</v>
      </c>
      <c r="AW581" s="27">
        <v>467.3851380042463</v>
      </c>
      <c r="AX581" s="21">
        <v>472.40000000000003</v>
      </c>
      <c r="AY581" s="36">
        <f t="shared" si="212"/>
        <v>98.938428874734612</v>
      </c>
      <c r="AZ581" s="21">
        <v>465.37919320594489</v>
      </c>
      <c r="BA581" s="21">
        <v>472.40000000000003</v>
      </c>
      <c r="BB581" s="36">
        <f t="shared" si="228"/>
        <v>98.513800424628457</v>
      </c>
      <c r="BC581" s="21">
        <v>465.37919320594489</v>
      </c>
      <c r="BD581" s="21">
        <v>472.40000000000003</v>
      </c>
      <c r="BE581" s="36">
        <f t="shared" si="213"/>
        <v>98.513800424628457</v>
      </c>
      <c r="BF581" s="37">
        <f t="shared" si="229"/>
        <v>98.641188959660298</v>
      </c>
      <c r="BG581" s="6">
        <f t="shared" si="230"/>
        <v>91.141328696265163</v>
      </c>
    </row>
    <row r="582" spans="1:245" ht="15.75">
      <c r="A582" s="39"/>
      <c r="B582" s="4" t="s">
        <v>511</v>
      </c>
      <c r="C582" s="21">
        <v>600</v>
      </c>
      <c r="D582" s="8">
        <v>22</v>
      </c>
      <c r="E582" s="8">
        <v>22</v>
      </c>
      <c r="F582" s="22">
        <f t="shared" si="214"/>
        <v>1</v>
      </c>
      <c r="G582" s="8">
        <v>38</v>
      </c>
      <c r="H582" s="3">
        <v>38</v>
      </c>
      <c r="I582" s="23">
        <f t="shared" si="215"/>
        <v>1</v>
      </c>
      <c r="J582" s="24">
        <f t="shared" si="216"/>
        <v>100</v>
      </c>
      <c r="K582" s="8">
        <v>4</v>
      </c>
      <c r="L582" s="8">
        <v>4</v>
      </c>
      <c r="M582" s="25">
        <f t="shared" si="217"/>
        <v>100</v>
      </c>
      <c r="N582" s="21">
        <v>526.87813021702834</v>
      </c>
      <c r="O582" s="21">
        <v>537.89649415692816</v>
      </c>
      <c r="P582" s="26">
        <f t="shared" si="218"/>
        <v>0.97951582867783993</v>
      </c>
      <c r="Q582" s="21">
        <v>458.76460767946577</v>
      </c>
      <c r="R582" s="27">
        <v>470.7846410684474</v>
      </c>
      <c r="S582" s="26">
        <f t="shared" si="209"/>
        <v>0.97446808510638294</v>
      </c>
      <c r="T582" s="25">
        <f t="shared" si="219"/>
        <v>97.699195689211152</v>
      </c>
      <c r="U582" s="28">
        <f t="shared" si="220"/>
        <v>99.079678275684472</v>
      </c>
      <c r="V582" s="8">
        <v>5</v>
      </c>
      <c r="W582" s="8">
        <v>5</v>
      </c>
      <c r="X582" s="29">
        <v>100</v>
      </c>
      <c r="Y582" s="21">
        <v>566.88963210702343</v>
      </c>
      <c r="Z582" s="21">
        <v>600</v>
      </c>
      <c r="AA582" s="29">
        <f t="shared" si="221"/>
        <v>94.481605351170572</v>
      </c>
      <c r="AB582" s="30">
        <f t="shared" si="222"/>
        <v>97.240802675585286</v>
      </c>
      <c r="AC582" s="8">
        <v>2</v>
      </c>
      <c r="AD582" s="8">
        <v>5</v>
      </c>
      <c r="AE582" s="31">
        <f t="shared" si="223"/>
        <v>40</v>
      </c>
      <c r="AF582" s="8">
        <v>3</v>
      </c>
      <c r="AG582" s="8">
        <v>3</v>
      </c>
      <c r="AH582" s="31">
        <v>60</v>
      </c>
      <c r="AI582" s="32">
        <v>28</v>
      </c>
      <c r="AJ582" s="32">
        <v>32</v>
      </c>
      <c r="AK582" s="31">
        <f t="shared" si="224"/>
        <v>87.5</v>
      </c>
      <c r="AL582" s="33">
        <f t="shared" si="225"/>
        <v>62.25</v>
      </c>
      <c r="AM582" s="21">
        <v>584.94983277591973</v>
      </c>
      <c r="AN582" s="21">
        <v>600</v>
      </c>
      <c r="AO582" s="34">
        <f t="shared" si="231"/>
        <v>97.491638795986617</v>
      </c>
      <c r="AP582" s="21">
        <v>592.97658862876256</v>
      </c>
      <c r="AQ582" s="21">
        <v>600</v>
      </c>
      <c r="AR582" s="34">
        <f t="shared" si="227"/>
        <v>98.829431438127088</v>
      </c>
      <c r="AS582" s="21">
        <v>503.67892976588632</v>
      </c>
      <c r="AT582" s="21">
        <v>510.70234113712377</v>
      </c>
      <c r="AU582" s="34">
        <f t="shared" si="232"/>
        <v>98.624754420432225</v>
      </c>
      <c r="AV582" s="35">
        <f t="shared" si="233"/>
        <v>98.253378977731927</v>
      </c>
      <c r="AW582" s="27">
        <v>593.97993311036794</v>
      </c>
      <c r="AX582" s="21">
        <v>600</v>
      </c>
      <c r="AY582" s="36">
        <f t="shared" si="212"/>
        <v>98.996655518394661</v>
      </c>
      <c r="AZ582" s="21">
        <v>583.94648829431435</v>
      </c>
      <c r="BA582" s="21">
        <v>600</v>
      </c>
      <c r="BB582" s="36">
        <f t="shared" si="228"/>
        <v>97.324414715719058</v>
      </c>
      <c r="BC582" s="21">
        <v>595.98662207357859</v>
      </c>
      <c r="BD582" s="21">
        <v>600</v>
      </c>
      <c r="BE582" s="36">
        <f t="shared" si="213"/>
        <v>99.331103678929765</v>
      </c>
      <c r="BF582" s="37">
        <f t="shared" si="229"/>
        <v>98.829431438127088</v>
      </c>
      <c r="BG582" s="6">
        <f t="shared" si="230"/>
        <v>91.130658273425752</v>
      </c>
    </row>
    <row r="583" spans="1:245" ht="15.75">
      <c r="A583" s="39"/>
      <c r="B583" s="4" t="s">
        <v>507</v>
      </c>
      <c r="C583" s="21">
        <v>600</v>
      </c>
      <c r="D583" s="8">
        <v>22</v>
      </c>
      <c r="E583" s="8">
        <v>24</v>
      </c>
      <c r="F583" s="22">
        <f t="shared" si="214"/>
        <v>0.91666666666666663</v>
      </c>
      <c r="G583" s="8">
        <v>38</v>
      </c>
      <c r="H583" s="3">
        <v>38</v>
      </c>
      <c r="I583" s="23">
        <f t="shared" si="215"/>
        <v>1</v>
      </c>
      <c r="J583" s="24">
        <f t="shared" si="216"/>
        <v>95.833333333333329</v>
      </c>
      <c r="K583" s="8">
        <v>4</v>
      </c>
      <c r="L583" s="8">
        <v>4</v>
      </c>
      <c r="M583" s="25">
        <f t="shared" si="217"/>
        <v>100</v>
      </c>
      <c r="N583" s="21">
        <v>598.18913480885317</v>
      </c>
      <c r="O583" s="21">
        <v>598.18913480885317</v>
      </c>
      <c r="P583" s="26">
        <f t="shared" si="218"/>
        <v>1</v>
      </c>
      <c r="Q583" s="21">
        <v>596.37826961770611</v>
      </c>
      <c r="R583" s="27">
        <v>596.98189134808842</v>
      </c>
      <c r="S583" s="26">
        <f t="shared" si="209"/>
        <v>0.99898887765419608</v>
      </c>
      <c r="T583" s="25">
        <f t="shared" si="219"/>
        <v>99.949443882709815</v>
      </c>
      <c r="U583" s="28">
        <f t="shared" si="220"/>
        <v>98.72977755308392</v>
      </c>
      <c r="V583" s="8">
        <v>5</v>
      </c>
      <c r="W583" s="8">
        <v>5</v>
      </c>
      <c r="X583" s="29">
        <v>100</v>
      </c>
      <c r="Y583" s="21">
        <v>599.39577039274923</v>
      </c>
      <c r="Z583" s="21">
        <v>600</v>
      </c>
      <c r="AA583" s="29">
        <f t="shared" si="221"/>
        <v>99.899295065458205</v>
      </c>
      <c r="AB583" s="30">
        <f t="shared" si="222"/>
        <v>99.949647532729102</v>
      </c>
      <c r="AC583" s="8">
        <v>1</v>
      </c>
      <c r="AD583" s="8">
        <v>5</v>
      </c>
      <c r="AE583" s="31">
        <f t="shared" si="223"/>
        <v>20</v>
      </c>
      <c r="AF583" s="8">
        <v>2</v>
      </c>
      <c r="AG583" s="8">
        <v>3</v>
      </c>
      <c r="AH583" s="31">
        <f>AF583*100/3</f>
        <v>66.666666666666671</v>
      </c>
      <c r="AI583" s="32">
        <v>3</v>
      </c>
      <c r="AJ583" s="32">
        <v>4</v>
      </c>
      <c r="AK583" s="31">
        <f t="shared" si="224"/>
        <v>75</v>
      </c>
      <c r="AL583" s="33">
        <f t="shared" si="225"/>
        <v>55.166666666666671</v>
      </c>
      <c r="AM583" s="21">
        <v>598.79154078549846</v>
      </c>
      <c r="AN583" s="21">
        <v>600</v>
      </c>
      <c r="AO583" s="34">
        <f t="shared" si="231"/>
        <v>99.798590130916409</v>
      </c>
      <c r="AP583" s="21">
        <v>598.79032258064512</v>
      </c>
      <c r="AQ583" s="21">
        <v>600</v>
      </c>
      <c r="AR583" s="34">
        <f t="shared" si="227"/>
        <v>99.798387096774192</v>
      </c>
      <c r="AS583" s="21">
        <v>597.58064516129036</v>
      </c>
      <c r="AT583" s="21">
        <v>598.1854838709678</v>
      </c>
      <c r="AU583" s="34">
        <f t="shared" si="232"/>
        <v>99.898887765419602</v>
      </c>
      <c r="AV583" s="35">
        <f t="shared" si="233"/>
        <v>99.818568444160164</v>
      </c>
      <c r="AW583" s="27">
        <v>599.39455095862763</v>
      </c>
      <c r="AX583" s="21">
        <v>600</v>
      </c>
      <c r="AY583" s="36">
        <f t="shared" si="212"/>
        <v>99.899091826437939</v>
      </c>
      <c r="AZ583" s="21">
        <v>598.78910191725527</v>
      </c>
      <c r="BA583" s="21">
        <v>600</v>
      </c>
      <c r="BB583" s="36">
        <f t="shared" si="228"/>
        <v>99.798183652875878</v>
      </c>
      <c r="BC583" s="21">
        <v>598.78910191725527</v>
      </c>
      <c r="BD583" s="21">
        <v>600</v>
      </c>
      <c r="BE583" s="36">
        <f t="shared" si="213"/>
        <v>99.798183652875878</v>
      </c>
      <c r="BF583" s="37">
        <f t="shared" si="229"/>
        <v>99.828456104944493</v>
      </c>
      <c r="BG583" s="6">
        <f t="shared" si="230"/>
        <v>90.698623260316879</v>
      </c>
    </row>
    <row r="584" spans="1:245" s="39" customFormat="1" ht="15.75">
      <c r="B584" s="4" t="s">
        <v>508</v>
      </c>
      <c r="C584" s="21">
        <v>600</v>
      </c>
      <c r="D584" s="8">
        <v>23</v>
      </c>
      <c r="E584" s="8">
        <v>23</v>
      </c>
      <c r="F584" s="22">
        <f t="shared" si="214"/>
        <v>1</v>
      </c>
      <c r="G584" s="8">
        <v>38</v>
      </c>
      <c r="H584" s="3">
        <v>38</v>
      </c>
      <c r="I584" s="23">
        <f t="shared" si="215"/>
        <v>1</v>
      </c>
      <c r="J584" s="24">
        <f t="shared" si="216"/>
        <v>100</v>
      </c>
      <c r="K584" s="8">
        <v>4</v>
      </c>
      <c r="L584" s="8">
        <v>4</v>
      </c>
      <c r="M584" s="25">
        <f t="shared" si="217"/>
        <v>100</v>
      </c>
      <c r="N584" s="21">
        <v>496.16949568766597</v>
      </c>
      <c r="O584" s="21">
        <v>504.67899891186073</v>
      </c>
      <c r="P584" s="26">
        <f t="shared" si="218"/>
        <v>0.98313878080415051</v>
      </c>
      <c r="Q584" s="21">
        <v>473.7186477644492</v>
      </c>
      <c r="R584" s="27">
        <v>488.76772082878949</v>
      </c>
      <c r="S584" s="26">
        <f t="shared" si="209"/>
        <v>0.96921017402945098</v>
      </c>
      <c r="T584" s="25">
        <f t="shared" si="219"/>
        <v>97.617447741680081</v>
      </c>
      <c r="U584" s="28">
        <f t="shared" si="220"/>
        <v>99.046979096672032</v>
      </c>
      <c r="V584" s="8">
        <v>5</v>
      </c>
      <c r="W584" s="8">
        <v>5</v>
      </c>
      <c r="X584" s="29">
        <v>100</v>
      </c>
      <c r="Y584" s="21">
        <v>561.35371179039305</v>
      </c>
      <c r="Z584" s="21">
        <v>600</v>
      </c>
      <c r="AA584" s="29">
        <f t="shared" si="221"/>
        <v>93.558951965065503</v>
      </c>
      <c r="AB584" s="30">
        <f t="shared" si="222"/>
        <v>96.779475982532745</v>
      </c>
      <c r="AC584" s="8">
        <v>0</v>
      </c>
      <c r="AD584" s="8">
        <v>5</v>
      </c>
      <c r="AE584" s="31">
        <f t="shared" si="223"/>
        <v>0</v>
      </c>
      <c r="AF584" s="8">
        <v>0</v>
      </c>
      <c r="AG584" s="8">
        <v>3</v>
      </c>
      <c r="AH584" s="31">
        <v>60</v>
      </c>
      <c r="AI584" s="32">
        <v>15</v>
      </c>
      <c r="AJ584" s="32">
        <v>17</v>
      </c>
      <c r="AK584" s="31">
        <f t="shared" si="224"/>
        <v>88.235294117647058</v>
      </c>
      <c r="AL584" s="33">
        <f t="shared" si="225"/>
        <v>50.470588235294116</v>
      </c>
      <c r="AM584" s="21">
        <v>581.63934426229514</v>
      </c>
      <c r="AN584" s="21">
        <v>600</v>
      </c>
      <c r="AO584" s="34">
        <f t="shared" si="231"/>
        <v>96.939890710382528</v>
      </c>
      <c r="AP584" s="21">
        <v>590.80962800875272</v>
      </c>
      <c r="AQ584" s="21">
        <v>600</v>
      </c>
      <c r="AR584" s="34">
        <f t="shared" si="227"/>
        <v>98.468271334792121</v>
      </c>
      <c r="AS584" s="21">
        <v>489.05382932166293</v>
      </c>
      <c r="AT584" s="21">
        <v>492.9978118161925</v>
      </c>
      <c r="AU584" s="34">
        <f t="shared" si="232"/>
        <v>99.2</v>
      </c>
      <c r="AV584" s="35">
        <f t="shared" si="233"/>
        <v>98.003264818069866</v>
      </c>
      <c r="AW584" s="27">
        <v>594.08543263964941</v>
      </c>
      <c r="AX584" s="21">
        <v>600</v>
      </c>
      <c r="AY584" s="36">
        <f t="shared" si="212"/>
        <v>99.014238773274897</v>
      </c>
      <c r="AZ584" s="21">
        <v>578.31325301204822</v>
      </c>
      <c r="BA584" s="21">
        <v>600</v>
      </c>
      <c r="BB584" s="36">
        <f t="shared" si="228"/>
        <v>96.385542168674704</v>
      </c>
      <c r="BC584" s="21">
        <v>596.05695509309965</v>
      </c>
      <c r="BD584" s="21">
        <v>600</v>
      </c>
      <c r="BE584" s="36">
        <f t="shared" si="213"/>
        <v>99.342825848849941</v>
      </c>
      <c r="BF584" s="37">
        <f t="shared" si="229"/>
        <v>98.652792990142387</v>
      </c>
      <c r="BG584" s="6">
        <f t="shared" si="230"/>
        <v>88.590620224542221</v>
      </c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  <c r="DD584" s="3"/>
      <c r="DE584" s="3"/>
      <c r="DF584" s="3"/>
      <c r="DG584" s="3"/>
      <c r="DH584" s="3"/>
      <c r="DI584" s="3"/>
      <c r="DJ584" s="3"/>
      <c r="DK584" s="3"/>
      <c r="DL584" s="3"/>
      <c r="DM584" s="3"/>
      <c r="DN584" s="3"/>
      <c r="DO584" s="3"/>
      <c r="DP584" s="3"/>
      <c r="DQ584" s="3"/>
      <c r="DR584" s="3"/>
      <c r="DS584" s="3"/>
      <c r="DT584" s="3"/>
      <c r="DU584" s="3"/>
      <c r="DV584" s="3"/>
      <c r="DW584" s="3"/>
      <c r="DX584" s="3"/>
      <c r="DY584" s="3"/>
      <c r="DZ584" s="3"/>
      <c r="EA584" s="3"/>
      <c r="EB584" s="3"/>
      <c r="EC584" s="3"/>
      <c r="ED584" s="3"/>
      <c r="EE584" s="3"/>
      <c r="EF584" s="3"/>
      <c r="EG584" s="3"/>
      <c r="EH584" s="3"/>
      <c r="EI584" s="3"/>
      <c r="EJ584" s="3"/>
      <c r="EK584" s="3"/>
      <c r="EL584" s="3"/>
      <c r="EM584" s="3"/>
      <c r="EN584" s="3"/>
      <c r="EO584" s="3"/>
      <c r="EP584" s="3"/>
      <c r="EQ584" s="3"/>
      <c r="ER584" s="3"/>
      <c r="ES584" s="3"/>
      <c r="ET584" s="3"/>
      <c r="EU584" s="3"/>
      <c r="EV584" s="3"/>
      <c r="EW584" s="3"/>
      <c r="EX584" s="3"/>
      <c r="EY584" s="3"/>
      <c r="EZ584" s="3"/>
      <c r="FA584" s="3"/>
      <c r="FB584" s="3"/>
      <c r="FC584" s="3"/>
      <c r="FD584" s="3"/>
      <c r="FE584" s="3"/>
      <c r="FF584" s="3"/>
      <c r="FG584" s="3"/>
      <c r="FH584" s="3"/>
      <c r="FI584" s="3"/>
      <c r="FJ584" s="3"/>
      <c r="FK584" s="3"/>
      <c r="FL584" s="3"/>
      <c r="FM584" s="3"/>
      <c r="FN584" s="3"/>
      <c r="FO584" s="3"/>
      <c r="FP584" s="3"/>
      <c r="FQ584" s="3"/>
      <c r="FR584" s="3"/>
      <c r="FS584" s="3"/>
      <c r="FT584" s="3"/>
      <c r="FU584" s="3"/>
      <c r="FV584" s="3"/>
      <c r="FW584" s="3"/>
      <c r="FX584" s="3"/>
      <c r="FY584" s="3"/>
      <c r="FZ584" s="3"/>
      <c r="GA584" s="3"/>
      <c r="GB584" s="3"/>
      <c r="GC584" s="3"/>
      <c r="GD584" s="3"/>
      <c r="GE584" s="3"/>
      <c r="GF584" s="3"/>
      <c r="GG584" s="3"/>
      <c r="GH584" s="3"/>
      <c r="GI584" s="3"/>
      <c r="GJ584" s="3"/>
      <c r="GK584" s="3"/>
      <c r="GL584" s="3"/>
      <c r="GM584" s="3"/>
      <c r="GN584" s="3"/>
      <c r="GO584" s="3"/>
      <c r="GP584" s="3"/>
      <c r="GQ584" s="3"/>
      <c r="GR584" s="3"/>
      <c r="GS584" s="3"/>
      <c r="GT584" s="3"/>
      <c r="GU584" s="3"/>
      <c r="GV584" s="3"/>
      <c r="GW584" s="3"/>
      <c r="GX584" s="3"/>
      <c r="GY584" s="3"/>
      <c r="GZ584" s="3"/>
      <c r="HA584" s="3"/>
      <c r="HB584" s="3"/>
      <c r="HC584" s="3"/>
      <c r="HD584" s="3"/>
      <c r="HE584" s="3"/>
      <c r="HF584" s="3"/>
      <c r="HG584" s="3"/>
      <c r="HH584" s="3"/>
      <c r="HI584" s="3"/>
      <c r="HJ584" s="3"/>
      <c r="HK584" s="3"/>
      <c r="HL584" s="3"/>
      <c r="HM584" s="3"/>
      <c r="HN584" s="3"/>
      <c r="HO584" s="3"/>
      <c r="HP584" s="3"/>
      <c r="HQ584" s="3"/>
      <c r="HR584" s="3"/>
      <c r="HS584" s="3"/>
      <c r="HT584" s="3"/>
      <c r="HU584" s="3"/>
      <c r="HV584" s="3"/>
      <c r="HW584" s="3"/>
      <c r="HX584" s="3"/>
      <c r="HY584" s="3"/>
      <c r="HZ584" s="3"/>
      <c r="IA584" s="3"/>
      <c r="IB584" s="3"/>
      <c r="IC584" s="3"/>
      <c r="ID584" s="3"/>
      <c r="IE584" s="3"/>
      <c r="IF584" s="3"/>
      <c r="IG584" s="3"/>
      <c r="IH584" s="3"/>
      <c r="II584" s="3"/>
      <c r="IJ584" s="3"/>
      <c r="IK584" s="3"/>
    </row>
    <row r="585" spans="1:245" ht="15.75">
      <c r="A585" s="39"/>
      <c r="B585" s="4" t="s">
        <v>509</v>
      </c>
      <c r="C585" s="21">
        <v>600</v>
      </c>
      <c r="D585" s="8">
        <v>23</v>
      </c>
      <c r="E585" s="8">
        <v>24</v>
      </c>
      <c r="F585" s="22">
        <f t="shared" si="214"/>
        <v>0.95833333333333337</v>
      </c>
      <c r="G585" s="8">
        <v>38</v>
      </c>
      <c r="H585" s="3">
        <v>38</v>
      </c>
      <c r="I585" s="23">
        <f t="shared" si="215"/>
        <v>1</v>
      </c>
      <c r="J585" s="24">
        <f t="shared" si="216"/>
        <v>97.916666666666671</v>
      </c>
      <c r="K585" s="8">
        <v>4</v>
      </c>
      <c r="L585" s="8">
        <v>4</v>
      </c>
      <c r="M585" s="25">
        <f t="shared" si="217"/>
        <v>100</v>
      </c>
      <c r="N585" s="21">
        <v>531.23425692695218</v>
      </c>
      <c r="O585" s="21">
        <v>539.54659949622169</v>
      </c>
      <c r="P585" s="26">
        <f t="shared" si="218"/>
        <v>0.98459383753501406</v>
      </c>
      <c r="Q585" s="21">
        <v>408.57503152585122</v>
      </c>
      <c r="R585" s="27">
        <v>423.70744010088276</v>
      </c>
      <c r="S585" s="26">
        <f t="shared" ref="S585:S648" si="234">Q585/R585</f>
        <v>0.96428571428571419</v>
      </c>
      <c r="T585" s="25">
        <f t="shared" si="219"/>
        <v>97.443977591036415</v>
      </c>
      <c r="U585" s="28">
        <f t="shared" si="220"/>
        <v>98.352591036414566</v>
      </c>
      <c r="V585" s="8">
        <v>5</v>
      </c>
      <c r="W585" s="8">
        <v>5</v>
      </c>
      <c r="X585" s="29">
        <v>100</v>
      </c>
      <c r="Y585" s="21">
        <v>488.49557522123888</v>
      </c>
      <c r="Z585" s="21">
        <v>600</v>
      </c>
      <c r="AA585" s="29">
        <f t="shared" si="221"/>
        <v>81.415929203539818</v>
      </c>
      <c r="AB585" s="30">
        <f t="shared" si="222"/>
        <v>90.707964601769902</v>
      </c>
      <c r="AC585" s="8">
        <v>0</v>
      </c>
      <c r="AD585" s="8">
        <v>5</v>
      </c>
      <c r="AE585" s="31">
        <f t="shared" si="223"/>
        <v>0</v>
      </c>
      <c r="AF585" s="8">
        <v>3</v>
      </c>
      <c r="AG585" s="8">
        <v>3</v>
      </c>
      <c r="AH585" s="31">
        <v>60</v>
      </c>
      <c r="AI585" s="32">
        <v>42</v>
      </c>
      <c r="AJ585" s="32">
        <v>50</v>
      </c>
      <c r="AK585" s="31">
        <f t="shared" si="224"/>
        <v>84</v>
      </c>
      <c r="AL585" s="33">
        <f t="shared" si="225"/>
        <v>49.2</v>
      </c>
      <c r="AM585" s="21">
        <v>571.7916137229987</v>
      </c>
      <c r="AN585" s="21">
        <v>600</v>
      </c>
      <c r="AO585" s="34">
        <f t="shared" si="231"/>
        <v>95.29860228716646</v>
      </c>
      <c r="AP585" s="21">
        <v>592.37611181702675</v>
      </c>
      <c r="AQ585" s="21">
        <v>600</v>
      </c>
      <c r="AR585" s="34">
        <f t="shared" si="227"/>
        <v>98.729351969504464</v>
      </c>
      <c r="AS585" s="21">
        <v>479.38931297709922</v>
      </c>
      <c r="AT585" s="21">
        <v>485.49618320610688</v>
      </c>
      <c r="AU585" s="34">
        <f t="shared" si="232"/>
        <v>98.742138364779876</v>
      </c>
      <c r="AV585" s="35">
        <f t="shared" si="233"/>
        <v>97.359609375624359</v>
      </c>
      <c r="AW585" s="27">
        <v>593.12101910828028</v>
      </c>
      <c r="AX585" s="21">
        <v>600</v>
      </c>
      <c r="AY585" s="36">
        <f t="shared" si="212"/>
        <v>98.853503184713375</v>
      </c>
      <c r="AZ585" s="21">
        <v>567.85714285714289</v>
      </c>
      <c r="BA585" s="21">
        <v>600</v>
      </c>
      <c r="BB585" s="36">
        <f t="shared" si="228"/>
        <v>94.642857142857153</v>
      </c>
      <c r="BC585" s="21">
        <v>593.87755102040819</v>
      </c>
      <c r="BD585" s="21">
        <v>600</v>
      </c>
      <c r="BE585" s="36">
        <f t="shared" si="213"/>
        <v>98.979591836734699</v>
      </c>
      <c r="BF585" s="37">
        <f t="shared" si="229"/>
        <v>98.074418302352797</v>
      </c>
      <c r="BG585" s="6">
        <f t="shared" si="230"/>
        <v>86.738916663232331</v>
      </c>
    </row>
    <row r="586" spans="1:245" ht="15.75">
      <c r="A586" s="39"/>
      <c r="B586" s="4" t="s">
        <v>512</v>
      </c>
      <c r="C586" s="21">
        <v>429.6</v>
      </c>
      <c r="D586" s="8">
        <v>20</v>
      </c>
      <c r="E586" s="8">
        <v>21</v>
      </c>
      <c r="F586" s="22">
        <f t="shared" si="214"/>
        <v>0.95238095238095233</v>
      </c>
      <c r="G586" s="8">
        <v>38</v>
      </c>
      <c r="H586" s="3">
        <v>38</v>
      </c>
      <c r="I586" s="23">
        <f t="shared" si="215"/>
        <v>1</v>
      </c>
      <c r="J586" s="24">
        <f t="shared" si="216"/>
        <v>97.61904761904762</v>
      </c>
      <c r="K586" s="8">
        <v>4</v>
      </c>
      <c r="L586" s="8">
        <v>4</v>
      </c>
      <c r="M586" s="25">
        <f t="shared" si="217"/>
        <v>100</v>
      </c>
      <c r="N586" s="21">
        <v>380.61747457324697</v>
      </c>
      <c r="O586" s="21">
        <v>391.63534883720934</v>
      </c>
      <c r="P586" s="26">
        <f t="shared" si="218"/>
        <v>0.97186700767263434</v>
      </c>
      <c r="Q586" s="21">
        <v>350.30467289719627</v>
      </c>
      <c r="R586" s="27">
        <v>360.34205607476633</v>
      </c>
      <c r="S586" s="26">
        <f t="shared" si="234"/>
        <v>0.97214484679665747</v>
      </c>
      <c r="T586" s="25">
        <f t="shared" si="219"/>
        <v>97.200592723464595</v>
      </c>
      <c r="U586" s="28">
        <f t="shared" si="220"/>
        <v>98.165951375100121</v>
      </c>
      <c r="V586" s="8">
        <v>5</v>
      </c>
      <c r="W586" s="8">
        <v>5</v>
      </c>
      <c r="X586" s="29">
        <v>100</v>
      </c>
      <c r="Y586" s="21">
        <v>408.5214953271028</v>
      </c>
      <c r="Z586" s="21">
        <v>429.6</v>
      </c>
      <c r="AA586" s="29">
        <f t="shared" si="221"/>
        <v>95.09345794392523</v>
      </c>
      <c r="AB586" s="30">
        <f t="shared" si="222"/>
        <v>97.546728971962608</v>
      </c>
      <c r="AC586" s="8">
        <v>0</v>
      </c>
      <c r="AD586" s="8">
        <v>5</v>
      </c>
      <c r="AE586" s="31">
        <f t="shared" si="223"/>
        <v>0</v>
      </c>
      <c r="AF586" s="8">
        <v>1</v>
      </c>
      <c r="AG586" s="8">
        <v>3</v>
      </c>
      <c r="AH586" s="31">
        <v>60</v>
      </c>
      <c r="AI586" s="32">
        <v>18</v>
      </c>
      <c r="AJ586" s="32">
        <v>24</v>
      </c>
      <c r="AK586" s="31">
        <f t="shared" si="224"/>
        <v>75</v>
      </c>
      <c r="AL586" s="33">
        <f t="shared" si="225"/>
        <v>46.5</v>
      </c>
      <c r="AM586" s="21">
        <v>415.54766355140191</v>
      </c>
      <c r="AN586" s="21">
        <v>429.6</v>
      </c>
      <c r="AO586" s="34">
        <f t="shared" si="231"/>
        <v>96.728971962616825</v>
      </c>
      <c r="AP586" s="21">
        <v>426.58878504672901</v>
      </c>
      <c r="AQ586" s="21">
        <v>429.6</v>
      </c>
      <c r="AR586" s="34">
        <f t="shared" si="227"/>
        <v>99.299065420560751</v>
      </c>
      <c r="AS586" s="21">
        <v>369.37570093457953</v>
      </c>
      <c r="AT586" s="21">
        <v>376.40186915887858</v>
      </c>
      <c r="AU586" s="34">
        <f t="shared" si="232"/>
        <v>98.13333333333334</v>
      </c>
      <c r="AV586" s="35">
        <f t="shared" si="233"/>
        <v>98.037881619937707</v>
      </c>
      <c r="AW586" s="27">
        <v>423.57757009345795</v>
      </c>
      <c r="AX586" s="21">
        <v>429.6</v>
      </c>
      <c r="AY586" s="36">
        <f t="shared" si="212"/>
        <v>98.598130841121488</v>
      </c>
      <c r="AZ586" s="21">
        <v>420.56635514018694</v>
      </c>
      <c r="BA586" s="21">
        <v>429.6</v>
      </c>
      <c r="BB586" s="36">
        <f t="shared" si="228"/>
        <v>97.89719626168224</v>
      </c>
      <c r="BC586" s="21">
        <v>423.57757009345795</v>
      </c>
      <c r="BD586" s="21">
        <v>429.6</v>
      </c>
      <c r="BE586" s="36">
        <f t="shared" si="213"/>
        <v>98.598130841121488</v>
      </c>
      <c r="BF586" s="37">
        <f t="shared" si="229"/>
        <v>98.45794392523365</v>
      </c>
      <c r="BG586" s="6">
        <f t="shared" si="230"/>
        <v>87.741701178446803</v>
      </c>
    </row>
    <row r="587" spans="1:245" ht="15.75">
      <c r="A587" s="39"/>
      <c r="B587" s="4" t="s">
        <v>510</v>
      </c>
      <c r="C587" s="21">
        <v>600</v>
      </c>
      <c r="D587" s="8">
        <v>23</v>
      </c>
      <c r="E587" s="8">
        <v>23</v>
      </c>
      <c r="F587" s="22">
        <f t="shared" si="214"/>
        <v>1</v>
      </c>
      <c r="G587" s="8">
        <v>38</v>
      </c>
      <c r="H587" s="3">
        <v>38</v>
      </c>
      <c r="I587" s="23">
        <f t="shared" si="215"/>
        <v>1</v>
      </c>
      <c r="J587" s="24">
        <f t="shared" si="216"/>
        <v>100</v>
      </c>
      <c r="K587" s="8">
        <v>4</v>
      </c>
      <c r="L587" s="8">
        <v>4</v>
      </c>
      <c r="M587" s="25">
        <f t="shared" si="217"/>
        <v>100</v>
      </c>
      <c r="N587" s="21">
        <v>573.2293565472005</v>
      </c>
      <c r="O587" s="21">
        <v>578.25278810408929</v>
      </c>
      <c r="P587" s="26">
        <f t="shared" si="218"/>
        <v>0.99131274131274139</v>
      </c>
      <c r="Q587" s="21">
        <v>562.01117318435763</v>
      </c>
      <c r="R587" s="27">
        <v>563.68715083798884</v>
      </c>
      <c r="S587" s="26">
        <f t="shared" si="234"/>
        <v>0.99702675916749273</v>
      </c>
      <c r="T587" s="25">
        <f t="shared" si="219"/>
        <v>99.416975024011705</v>
      </c>
      <c r="U587" s="28">
        <f t="shared" si="220"/>
        <v>99.766790009604676</v>
      </c>
      <c r="V587" s="8">
        <v>5</v>
      </c>
      <c r="W587" s="8">
        <v>5</v>
      </c>
      <c r="X587" s="29">
        <v>100</v>
      </c>
      <c r="Y587" s="21">
        <v>594.40298507462694</v>
      </c>
      <c r="Z587" s="21">
        <v>600</v>
      </c>
      <c r="AA587" s="29">
        <f t="shared" si="221"/>
        <v>99.067164179104495</v>
      </c>
      <c r="AB587" s="30">
        <f t="shared" si="222"/>
        <v>99.533582089552255</v>
      </c>
      <c r="AC587" s="8">
        <v>0</v>
      </c>
      <c r="AD587" s="8">
        <v>5</v>
      </c>
      <c r="AE587" s="31">
        <f t="shared" si="223"/>
        <v>0</v>
      </c>
      <c r="AF587" s="8">
        <v>2</v>
      </c>
      <c r="AG587" s="8">
        <v>3</v>
      </c>
      <c r="AH587" s="31">
        <v>60</v>
      </c>
      <c r="AI587" s="32">
        <v>43</v>
      </c>
      <c r="AJ587" s="32">
        <v>46</v>
      </c>
      <c r="AK587" s="31">
        <f t="shared" si="224"/>
        <v>93.478260869565219</v>
      </c>
      <c r="AL587" s="33">
        <f t="shared" si="225"/>
        <v>52.043478260869563</v>
      </c>
      <c r="AM587" s="21">
        <v>596.64179104477614</v>
      </c>
      <c r="AN587" s="21">
        <v>600</v>
      </c>
      <c r="AO587" s="34">
        <f t="shared" si="231"/>
        <v>99.440298507462686</v>
      </c>
      <c r="AP587" s="21">
        <v>598.88059701492534</v>
      </c>
      <c r="AQ587" s="21">
        <v>600</v>
      </c>
      <c r="AR587" s="34">
        <f t="shared" si="227"/>
        <v>99.81343283582089</v>
      </c>
      <c r="AS587" s="21">
        <v>578.73026173480423</v>
      </c>
      <c r="AT587" s="21">
        <v>579.85074626865674</v>
      </c>
      <c r="AU587" s="34">
        <f t="shared" si="232"/>
        <v>99.806763285024147</v>
      </c>
      <c r="AV587" s="35">
        <f t="shared" si="233"/>
        <v>99.662845194318265</v>
      </c>
      <c r="AW587" s="27">
        <v>598.87955182072824</v>
      </c>
      <c r="AX587" s="21">
        <v>600</v>
      </c>
      <c r="AY587" s="36">
        <f t="shared" si="212"/>
        <v>99.813258636788035</v>
      </c>
      <c r="AZ587" s="21">
        <v>598.87955182072824</v>
      </c>
      <c r="BA587" s="21">
        <v>600</v>
      </c>
      <c r="BB587" s="36">
        <f t="shared" si="228"/>
        <v>99.813258636788035</v>
      </c>
      <c r="BC587" s="21">
        <v>598.87955182072824</v>
      </c>
      <c r="BD587" s="21">
        <v>600</v>
      </c>
      <c r="BE587" s="36">
        <f t="shared" si="213"/>
        <v>99.813258636788035</v>
      </c>
      <c r="BF587" s="37">
        <f t="shared" si="229"/>
        <v>99.813258636788035</v>
      </c>
      <c r="BG587" s="6">
        <f t="shared" si="230"/>
        <v>90.163990838226567</v>
      </c>
    </row>
    <row r="588" spans="1:245" ht="15.75">
      <c r="A588" s="39"/>
      <c r="B588" s="4" t="s">
        <v>585</v>
      </c>
      <c r="C588" s="21">
        <v>177.20000000000002</v>
      </c>
      <c r="D588" s="8">
        <v>19</v>
      </c>
      <c r="E588" s="8">
        <v>23</v>
      </c>
      <c r="F588" s="22">
        <f t="shared" si="214"/>
        <v>0.82608695652173914</v>
      </c>
      <c r="G588" s="8">
        <v>36</v>
      </c>
      <c r="H588" s="3">
        <v>38</v>
      </c>
      <c r="I588" s="23">
        <f t="shared" si="215"/>
        <v>0.94736842105263153</v>
      </c>
      <c r="J588" s="24">
        <f t="shared" si="216"/>
        <v>88.672768878718529</v>
      </c>
      <c r="K588" s="8">
        <v>4</v>
      </c>
      <c r="L588" s="8">
        <v>4</v>
      </c>
      <c r="M588" s="25">
        <f t="shared" si="217"/>
        <v>100</v>
      </c>
      <c r="N588" s="21">
        <v>164.18531073446329</v>
      </c>
      <c r="O588" s="21">
        <v>165.18644067796612</v>
      </c>
      <c r="P588" s="26">
        <f t="shared" si="218"/>
        <v>0.9939393939393939</v>
      </c>
      <c r="Q588" s="21">
        <v>153.17288135593222</v>
      </c>
      <c r="R588" s="27">
        <v>157.17740112994352</v>
      </c>
      <c r="S588" s="26">
        <f t="shared" si="234"/>
        <v>0.97452229299363058</v>
      </c>
      <c r="T588" s="25">
        <f t="shared" si="219"/>
        <v>98.423084346651223</v>
      </c>
      <c r="U588" s="28">
        <f t="shared" si="220"/>
        <v>95.971064402276056</v>
      </c>
      <c r="V588" s="8">
        <v>5</v>
      </c>
      <c r="W588" s="8">
        <v>5</v>
      </c>
      <c r="X588" s="29">
        <v>100</v>
      </c>
      <c r="Y588" s="21">
        <v>168.18983050847459</v>
      </c>
      <c r="Z588" s="21">
        <v>177.20000000000002</v>
      </c>
      <c r="AA588" s="29">
        <f t="shared" si="221"/>
        <v>94.915254237288124</v>
      </c>
      <c r="AB588" s="30">
        <f t="shared" si="222"/>
        <v>97.457627118644069</v>
      </c>
      <c r="AC588" s="8">
        <v>0</v>
      </c>
      <c r="AD588" s="8">
        <v>5</v>
      </c>
      <c r="AE588" s="31">
        <f t="shared" si="223"/>
        <v>0</v>
      </c>
      <c r="AF588" s="8">
        <v>2</v>
      </c>
      <c r="AG588" s="8">
        <v>3</v>
      </c>
      <c r="AH588" s="31">
        <v>60</v>
      </c>
      <c r="AI588" s="32">
        <v>11</v>
      </c>
      <c r="AJ588" s="32">
        <v>13</v>
      </c>
      <c r="AK588" s="31">
        <f t="shared" si="224"/>
        <v>84.615384615384613</v>
      </c>
      <c r="AL588" s="33">
        <f t="shared" si="225"/>
        <v>49.384615384615387</v>
      </c>
      <c r="AM588" s="21">
        <v>170.19209039548025</v>
      </c>
      <c r="AN588" s="21">
        <v>177.20000000000002</v>
      </c>
      <c r="AO588" s="34">
        <f t="shared" si="231"/>
        <v>96.045197740112997</v>
      </c>
      <c r="AP588" s="21">
        <v>176.19887005649721</v>
      </c>
      <c r="AQ588" s="21">
        <v>177.20000000000002</v>
      </c>
      <c r="AR588" s="34">
        <f t="shared" si="227"/>
        <v>99.435028248587585</v>
      </c>
      <c r="AS588" s="21">
        <v>153.17288135593222</v>
      </c>
      <c r="AT588" s="21">
        <v>154.17401129943505</v>
      </c>
      <c r="AU588" s="34">
        <f t="shared" si="232"/>
        <v>99.350649350649348</v>
      </c>
      <c r="AV588" s="35">
        <f t="shared" si="233"/>
        <v>98.062220265610122</v>
      </c>
      <c r="AW588" s="27">
        <v>174.19661016949155</v>
      </c>
      <c r="AX588" s="21">
        <v>177.20000000000002</v>
      </c>
      <c r="AY588" s="36">
        <f t="shared" si="212"/>
        <v>98.305084745762713</v>
      </c>
      <c r="AZ588" s="21">
        <v>175.19774011299435</v>
      </c>
      <c r="BA588" s="21">
        <v>177.20000000000002</v>
      </c>
      <c r="BB588" s="36">
        <f t="shared" si="228"/>
        <v>98.870056497175128</v>
      </c>
      <c r="BC588" s="21">
        <v>176.19887005649721</v>
      </c>
      <c r="BD588" s="21">
        <v>177.20000000000002</v>
      </c>
      <c r="BE588" s="36">
        <f t="shared" si="213"/>
        <v>99.435028248587585</v>
      </c>
      <c r="BF588" s="37">
        <f t="shared" si="229"/>
        <v>98.983050847457633</v>
      </c>
      <c r="BG588" s="6">
        <f t="shared" si="230"/>
        <v>87.971715603720639</v>
      </c>
    </row>
    <row r="589" spans="1:245" ht="15.75">
      <c r="A589" s="39"/>
      <c r="B589" s="4" t="s">
        <v>568</v>
      </c>
      <c r="C589" s="21">
        <v>153.60000000000002</v>
      </c>
      <c r="D589" s="8">
        <v>14</v>
      </c>
      <c r="E589" s="8">
        <v>14</v>
      </c>
      <c r="F589" s="22">
        <f t="shared" si="214"/>
        <v>1</v>
      </c>
      <c r="G589" s="8">
        <v>38</v>
      </c>
      <c r="H589" s="3">
        <v>38</v>
      </c>
      <c r="I589" s="23">
        <f t="shared" si="215"/>
        <v>1</v>
      </c>
      <c r="J589" s="24">
        <f t="shared" si="216"/>
        <v>100</v>
      </c>
      <c r="K589" s="8">
        <v>4</v>
      </c>
      <c r="L589" s="8">
        <v>4</v>
      </c>
      <c r="M589" s="25">
        <f t="shared" si="217"/>
        <v>100</v>
      </c>
      <c r="N589" s="21">
        <v>136.64415584415585</v>
      </c>
      <c r="O589" s="21">
        <v>138.63896103896104</v>
      </c>
      <c r="P589" s="26">
        <f t="shared" si="218"/>
        <v>0.98561151079136688</v>
      </c>
      <c r="Q589" s="21">
        <v>119.68831168831171</v>
      </c>
      <c r="R589" s="27">
        <v>123.6779220779221</v>
      </c>
      <c r="S589" s="26">
        <f t="shared" si="234"/>
        <v>0.967741935483871</v>
      </c>
      <c r="T589" s="25">
        <f t="shared" si="219"/>
        <v>97.667672313761898</v>
      </c>
      <c r="U589" s="28">
        <f t="shared" si="220"/>
        <v>99.067068925504771</v>
      </c>
      <c r="V589" s="8">
        <v>5</v>
      </c>
      <c r="W589" s="8">
        <v>5</v>
      </c>
      <c r="X589" s="29">
        <v>100</v>
      </c>
      <c r="Y589" s="21">
        <v>142.62857142857146</v>
      </c>
      <c r="Z589" s="21">
        <v>153.60000000000002</v>
      </c>
      <c r="AA589" s="29">
        <f t="shared" si="221"/>
        <v>92.857142857142861</v>
      </c>
      <c r="AB589" s="30">
        <f t="shared" si="222"/>
        <v>96.428571428571431</v>
      </c>
      <c r="AC589" s="8">
        <v>0</v>
      </c>
      <c r="AD589" s="8">
        <v>5</v>
      </c>
      <c r="AE589" s="31">
        <f t="shared" si="223"/>
        <v>0</v>
      </c>
      <c r="AF589" s="8">
        <v>1</v>
      </c>
      <c r="AG589" s="8">
        <v>3</v>
      </c>
      <c r="AH589" s="31">
        <f>AF589*100/3</f>
        <v>33.333333333333336</v>
      </c>
      <c r="AI589" s="32">
        <v>9</v>
      </c>
      <c r="AJ589" s="32">
        <v>9</v>
      </c>
      <c r="AK589" s="31">
        <f t="shared" si="224"/>
        <v>100</v>
      </c>
      <c r="AL589" s="33">
        <f t="shared" si="225"/>
        <v>43.333333333333336</v>
      </c>
      <c r="AM589" s="21">
        <v>150.60779220779222</v>
      </c>
      <c r="AN589" s="21">
        <v>153.60000000000002</v>
      </c>
      <c r="AO589" s="34">
        <f t="shared" si="231"/>
        <v>98.051948051948045</v>
      </c>
      <c r="AP589" s="21">
        <v>152.60259740259741</v>
      </c>
      <c r="AQ589" s="21">
        <v>153.60000000000002</v>
      </c>
      <c r="AR589" s="34">
        <f t="shared" si="227"/>
        <v>99.350649350649348</v>
      </c>
      <c r="AS589" s="21">
        <v>126.6701298701299</v>
      </c>
      <c r="AT589" s="21">
        <v>128.66493506493509</v>
      </c>
      <c r="AU589" s="34">
        <f t="shared" si="232"/>
        <v>98.449612403100772</v>
      </c>
      <c r="AV589" s="35">
        <f t="shared" si="233"/>
        <v>98.650961441659121</v>
      </c>
      <c r="AW589" s="27">
        <v>152.60259740259741</v>
      </c>
      <c r="AX589" s="21">
        <v>153.60000000000002</v>
      </c>
      <c r="AY589" s="36">
        <f t="shared" si="212"/>
        <v>99.350649350649348</v>
      </c>
      <c r="AZ589" s="21">
        <v>149.61038961038966</v>
      </c>
      <c r="BA589" s="21">
        <v>153.60000000000002</v>
      </c>
      <c r="BB589" s="36">
        <f t="shared" si="228"/>
        <v>97.402597402597422</v>
      </c>
      <c r="BC589" s="21">
        <v>153.60000000000002</v>
      </c>
      <c r="BD589" s="21">
        <v>153.60000000000002</v>
      </c>
      <c r="BE589" s="36">
        <f t="shared" si="213"/>
        <v>100</v>
      </c>
      <c r="BF589" s="37">
        <f t="shared" si="229"/>
        <v>99.285714285714292</v>
      </c>
      <c r="BG589" s="6">
        <f t="shared" si="230"/>
        <v>87.353129882956594</v>
      </c>
    </row>
    <row r="590" spans="1:245" ht="15.75">
      <c r="A590" s="39"/>
      <c r="B590" s="4" t="s">
        <v>569</v>
      </c>
      <c r="C590" s="38">
        <v>37.200000000000003</v>
      </c>
      <c r="D590" s="39">
        <v>16</v>
      </c>
      <c r="E590" s="39">
        <v>16</v>
      </c>
      <c r="F590" s="40">
        <f t="shared" si="214"/>
        <v>1</v>
      </c>
      <c r="G590" s="39">
        <v>38</v>
      </c>
      <c r="H590" s="39">
        <v>38</v>
      </c>
      <c r="I590" s="41">
        <f t="shared" si="215"/>
        <v>1</v>
      </c>
      <c r="J590" s="24">
        <f t="shared" si="216"/>
        <v>100</v>
      </c>
      <c r="K590" s="39">
        <v>4</v>
      </c>
      <c r="L590" s="39">
        <v>4</v>
      </c>
      <c r="M590" s="25">
        <f t="shared" si="217"/>
        <v>100</v>
      </c>
      <c r="N590" s="38">
        <v>36.194594594594598</v>
      </c>
      <c r="O590" s="38">
        <v>36.194594594594598</v>
      </c>
      <c r="P590" s="42">
        <f t="shared" si="218"/>
        <v>1</v>
      </c>
      <c r="Q590" s="38">
        <v>32.172972972972978</v>
      </c>
      <c r="R590" s="43">
        <v>33.178378378378383</v>
      </c>
      <c r="S590" s="42">
        <f t="shared" si="234"/>
        <v>0.96969696969696972</v>
      </c>
      <c r="T590" s="25">
        <f t="shared" si="219"/>
        <v>98.484848484848484</v>
      </c>
      <c r="U590" s="28">
        <f t="shared" si="220"/>
        <v>99.393939393939405</v>
      </c>
      <c r="V590" s="39">
        <v>5</v>
      </c>
      <c r="W590" s="39">
        <v>5</v>
      </c>
      <c r="X590" s="29">
        <v>100</v>
      </c>
      <c r="Y590" s="38">
        <v>36.194594594594598</v>
      </c>
      <c r="Z590" s="38">
        <v>37.200000000000003</v>
      </c>
      <c r="AA590" s="29">
        <f t="shared" si="221"/>
        <v>97.297297297297305</v>
      </c>
      <c r="AB590" s="30">
        <f t="shared" si="222"/>
        <v>98.648648648648646</v>
      </c>
      <c r="AC590" s="39">
        <v>0</v>
      </c>
      <c r="AD590" s="39">
        <v>5</v>
      </c>
      <c r="AE590" s="31">
        <f t="shared" si="223"/>
        <v>0</v>
      </c>
      <c r="AF590" s="39">
        <v>1</v>
      </c>
      <c r="AG590" s="39">
        <v>3</v>
      </c>
      <c r="AH590" s="31">
        <v>30</v>
      </c>
      <c r="AI590" s="44">
        <v>1</v>
      </c>
      <c r="AJ590" s="44">
        <v>1</v>
      </c>
      <c r="AK590" s="31">
        <f t="shared" si="224"/>
        <v>100</v>
      </c>
      <c r="AL590" s="33">
        <f t="shared" si="225"/>
        <v>42</v>
      </c>
      <c r="AM590" s="38">
        <v>37.200000000000003</v>
      </c>
      <c r="AN590" s="38">
        <v>37.200000000000003</v>
      </c>
      <c r="AO590" s="34">
        <f t="shared" si="231"/>
        <v>100</v>
      </c>
      <c r="AP590" s="38">
        <v>37.200000000000003</v>
      </c>
      <c r="AQ590" s="38">
        <v>37.200000000000003</v>
      </c>
      <c r="AR590" s="34">
        <f t="shared" si="227"/>
        <v>100</v>
      </c>
      <c r="AS590" s="38">
        <v>37.200000000000003</v>
      </c>
      <c r="AT590" s="38">
        <v>37.200000000000003</v>
      </c>
      <c r="AU590" s="34">
        <f t="shared" si="232"/>
        <v>100</v>
      </c>
      <c r="AV590" s="35">
        <f t="shared" si="233"/>
        <v>100</v>
      </c>
      <c r="AW590" s="43">
        <v>37.200000000000003</v>
      </c>
      <c r="AX590" s="38">
        <v>37.200000000000003</v>
      </c>
      <c r="AY590" s="36">
        <f t="shared" si="212"/>
        <v>100</v>
      </c>
      <c r="AZ590" s="38">
        <v>37.200000000000003</v>
      </c>
      <c r="BA590" s="38">
        <v>37.200000000000003</v>
      </c>
      <c r="BB590" s="36">
        <f t="shared" si="228"/>
        <v>100</v>
      </c>
      <c r="BC590" s="38">
        <v>37.200000000000003</v>
      </c>
      <c r="BD590" s="38">
        <v>37.200000000000003</v>
      </c>
      <c r="BE590" s="36">
        <f t="shared" si="213"/>
        <v>100</v>
      </c>
      <c r="BF590" s="37">
        <f t="shared" si="229"/>
        <v>100</v>
      </c>
      <c r="BG590" s="6">
        <f t="shared" si="230"/>
        <v>88.008517608517607</v>
      </c>
    </row>
    <row r="591" spans="1:245" s="39" customFormat="1" ht="15.75">
      <c r="B591" s="4" t="s">
        <v>570</v>
      </c>
      <c r="C591" s="21">
        <v>12.4</v>
      </c>
      <c r="D591" s="8">
        <v>20</v>
      </c>
      <c r="E591" s="8">
        <v>20</v>
      </c>
      <c r="F591" s="22">
        <f t="shared" si="214"/>
        <v>1</v>
      </c>
      <c r="G591" s="8">
        <v>38</v>
      </c>
      <c r="H591" s="3">
        <v>38</v>
      </c>
      <c r="I591" s="23">
        <f t="shared" si="215"/>
        <v>1</v>
      </c>
      <c r="J591" s="24">
        <f t="shared" si="216"/>
        <v>100</v>
      </c>
      <c r="K591" s="8">
        <v>4</v>
      </c>
      <c r="L591" s="8">
        <v>4</v>
      </c>
      <c r="M591" s="25">
        <f t="shared" si="217"/>
        <v>100</v>
      </c>
      <c r="N591" s="21">
        <v>12.4</v>
      </c>
      <c r="O591" s="21">
        <v>12.4</v>
      </c>
      <c r="P591" s="26">
        <f t="shared" si="218"/>
        <v>1</v>
      </c>
      <c r="Q591" s="21">
        <v>12.4</v>
      </c>
      <c r="R591" s="27">
        <v>12.4</v>
      </c>
      <c r="S591" s="26">
        <f t="shared" si="234"/>
        <v>1</v>
      </c>
      <c r="T591" s="25">
        <f t="shared" si="219"/>
        <v>100</v>
      </c>
      <c r="U591" s="28">
        <f t="shared" si="220"/>
        <v>100</v>
      </c>
      <c r="V591" s="8">
        <v>5</v>
      </c>
      <c r="W591" s="8">
        <v>5</v>
      </c>
      <c r="X591" s="29">
        <v>100</v>
      </c>
      <c r="Y591" s="21">
        <v>12.4</v>
      </c>
      <c r="Z591" s="21">
        <v>12.4</v>
      </c>
      <c r="AA591" s="29">
        <f t="shared" si="221"/>
        <v>100</v>
      </c>
      <c r="AB591" s="30">
        <f t="shared" si="222"/>
        <v>100</v>
      </c>
      <c r="AC591" s="8">
        <v>0</v>
      </c>
      <c r="AD591" s="8">
        <v>5</v>
      </c>
      <c r="AE591" s="31">
        <f t="shared" si="223"/>
        <v>0</v>
      </c>
      <c r="AF591" s="8">
        <v>2</v>
      </c>
      <c r="AG591" s="8">
        <v>3</v>
      </c>
      <c r="AH591" s="31">
        <f>AF591*100/3</f>
        <v>66.666666666666671</v>
      </c>
      <c r="AI591" s="32">
        <v>7</v>
      </c>
      <c r="AJ591" s="32">
        <v>7</v>
      </c>
      <c r="AK591" s="31">
        <f t="shared" si="224"/>
        <v>100</v>
      </c>
      <c r="AL591" s="33">
        <f t="shared" si="225"/>
        <v>56.666666666666671</v>
      </c>
      <c r="AM591" s="21">
        <v>12.4</v>
      </c>
      <c r="AN591" s="21">
        <v>12.4</v>
      </c>
      <c r="AO591" s="34">
        <f t="shared" si="231"/>
        <v>100</v>
      </c>
      <c r="AP591" s="21">
        <v>12.4</v>
      </c>
      <c r="AQ591" s="21">
        <v>12.4</v>
      </c>
      <c r="AR591" s="34">
        <f t="shared" si="227"/>
        <v>100</v>
      </c>
      <c r="AS591" s="21">
        <v>12.4</v>
      </c>
      <c r="AT591" s="21">
        <v>12.4</v>
      </c>
      <c r="AU591" s="34">
        <f t="shared" si="232"/>
        <v>100</v>
      </c>
      <c r="AV591" s="35">
        <f t="shared" si="233"/>
        <v>100</v>
      </c>
      <c r="AW591" s="27">
        <v>12.4</v>
      </c>
      <c r="AX591" s="21">
        <v>12.4</v>
      </c>
      <c r="AY591" s="36">
        <f t="shared" si="212"/>
        <v>100</v>
      </c>
      <c r="AZ591" s="21">
        <v>12.4</v>
      </c>
      <c r="BA591" s="21">
        <v>12.4</v>
      </c>
      <c r="BB591" s="36">
        <f t="shared" si="228"/>
        <v>100</v>
      </c>
      <c r="BC591" s="21">
        <v>12.4</v>
      </c>
      <c r="BD591" s="21">
        <v>12.4</v>
      </c>
      <c r="BE591" s="36">
        <f t="shared" si="213"/>
        <v>100</v>
      </c>
      <c r="BF591" s="37">
        <f t="shared" si="229"/>
        <v>100</v>
      </c>
      <c r="BG591" s="6">
        <f t="shared" si="230"/>
        <v>91.333333333333343</v>
      </c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  <c r="CT591" s="3"/>
      <c r="CU591" s="3"/>
      <c r="CV591" s="3"/>
      <c r="CW591" s="3"/>
      <c r="CX591" s="3"/>
      <c r="CY591" s="3"/>
      <c r="CZ591" s="3"/>
      <c r="DA591" s="3"/>
      <c r="DB591" s="3"/>
      <c r="DC591" s="3"/>
      <c r="DD591" s="3"/>
      <c r="DE591" s="3"/>
      <c r="DF591" s="3"/>
      <c r="DG591" s="3"/>
      <c r="DH591" s="3"/>
      <c r="DI591" s="3"/>
      <c r="DJ591" s="3"/>
      <c r="DK591" s="3"/>
      <c r="DL591" s="3"/>
      <c r="DM591" s="3"/>
      <c r="DN591" s="3"/>
      <c r="DO591" s="3"/>
      <c r="DP591" s="3"/>
      <c r="DQ591" s="3"/>
      <c r="DR591" s="3"/>
      <c r="DS591" s="3"/>
      <c r="DT591" s="3"/>
      <c r="DU591" s="3"/>
      <c r="DV591" s="3"/>
      <c r="DW591" s="3"/>
      <c r="DX591" s="3"/>
      <c r="DY591" s="3"/>
      <c r="DZ591" s="3"/>
      <c r="EA591" s="3"/>
      <c r="EB591" s="3"/>
      <c r="EC591" s="3"/>
      <c r="ED591" s="3"/>
      <c r="EE591" s="3"/>
      <c r="EF591" s="3"/>
      <c r="EG591" s="3"/>
      <c r="EH591" s="3"/>
      <c r="EI591" s="3"/>
      <c r="EJ591" s="3"/>
      <c r="EK591" s="3"/>
      <c r="EL591" s="3"/>
      <c r="EM591" s="3"/>
      <c r="EN591" s="3"/>
      <c r="EO591" s="3"/>
      <c r="EP591" s="3"/>
      <c r="EQ591" s="3"/>
      <c r="ER591" s="3"/>
      <c r="ES591" s="3"/>
      <c r="ET591" s="3"/>
      <c r="EU591" s="3"/>
      <c r="EV591" s="3"/>
      <c r="EW591" s="3"/>
      <c r="EX591" s="3"/>
      <c r="EY591" s="3"/>
      <c r="EZ591" s="3"/>
      <c r="FA591" s="3"/>
      <c r="FB591" s="3"/>
      <c r="FC591" s="3"/>
      <c r="FD591" s="3"/>
      <c r="FE591" s="3"/>
      <c r="FF591" s="3"/>
      <c r="FG591" s="3"/>
      <c r="FH591" s="3"/>
      <c r="FI591" s="3"/>
      <c r="FJ591" s="3"/>
      <c r="FK591" s="3"/>
      <c r="FL591" s="3"/>
      <c r="FM591" s="3"/>
      <c r="FN591" s="3"/>
      <c r="FO591" s="3"/>
      <c r="FP591" s="3"/>
      <c r="FQ591" s="3"/>
      <c r="FR591" s="3"/>
      <c r="FS591" s="3"/>
      <c r="FT591" s="3"/>
      <c r="FU591" s="3"/>
      <c r="FV591" s="3"/>
      <c r="FW591" s="3"/>
      <c r="FX591" s="3"/>
      <c r="FY591" s="3"/>
      <c r="FZ591" s="3"/>
      <c r="GA591" s="3"/>
      <c r="GB591" s="3"/>
      <c r="GC591" s="3"/>
      <c r="GD591" s="3"/>
      <c r="GE591" s="3"/>
      <c r="GF591" s="3"/>
      <c r="GG591" s="3"/>
      <c r="GH591" s="3"/>
      <c r="GI591" s="3"/>
      <c r="GJ591" s="3"/>
      <c r="GK591" s="3"/>
      <c r="GL591" s="3"/>
      <c r="GM591" s="3"/>
      <c r="GN591" s="3"/>
      <c r="GO591" s="3"/>
      <c r="GP591" s="3"/>
      <c r="GQ591" s="3"/>
      <c r="GR591" s="3"/>
      <c r="GS591" s="3"/>
      <c r="GT591" s="3"/>
      <c r="GU591" s="3"/>
      <c r="GV591" s="3"/>
      <c r="GW591" s="3"/>
      <c r="GX591" s="3"/>
      <c r="GY591" s="3"/>
      <c r="GZ591" s="3"/>
      <c r="HA591" s="3"/>
      <c r="HB591" s="3"/>
      <c r="HC591" s="3"/>
      <c r="HD591" s="3"/>
      <c r="HE591" s="3"/>
      <c r="HF591" s="3"/>
      <c r="HG591" s="3"/>
      <c r="HH591" s="3"/>
      <c r="HI591" s="3"/>
      <c r="HJ591" s="3"/>
      <c r="HK591" s="3"/>
      <c r="HL591" s="3"/>
      <c r="HM591" s="3"/>
      <c r="HN591" s="3"/>
      <c r="HO591" s="3"/>
      <c r="HP591" s="3"/>
      <c r="HQ591" s="3"/>
      <c r="HR591" s="3"/>
      <c r="HS591" s="3"/>
      <c r="HT591" s="3"/>
      <c r="HU591" s="3"/>
      <c r="HV591" s="3"/>
      <c r="HW591" s="3"/>
      <c r="HX591" s="3"/>
      <c r="HY591" s="3"/>
      <c r="HZ591" s="3"/>
      <c r="IA591" s="3"/>
      <c r="IB591" s="3"/>
      <c r="IC591" s="3"/>
      <c r="ID591" s="3"/>
      <c r="IE591" s="3"/>
      <c r="IF591" s="3"/>
      <c r="IG591" s="3"/>
      <c r="IH591" s="3"/>
      <c r="II591" s="3"/>
      <c r="IJ591" s="3"/>
      <c r="IK591" s="3"/>
    </row>
    <row r="592" spans="1:245" s="39" customFormat="1" ht="15.75">
      <c r="B592" s="4" t="s">
        <v>571</v>
      </c>
      <c r="C592" s="21">
        <v>96</v>
      </c>
      <c r="D592" s="8">
        <v>15</v>
      </c>
      <c r="E592" s="8">
        <v>20</v>
      </c>
      <c r="F592" s="22">
        <f t="shared" si="214"/>
        <v>0.75</v>
      </c>
      <c r="G592" s="8">
        <v>38</v>
      </c>
      <c r="H592" s="3">
        <v>38</v>
      </c>
      <c r="I592" s="23">
        <f t="shared" si="215"/>
        <v>1</v>
      </c>
      <c r="J592" s="24">
        <f t="shared" si="216"/>
        <v>87.5</v>
      </c>
      <c r="K592" s="8">
        <v>4</v>
      </c>
      <c r="L592" s="8">
        <v>4</v>
      </c>
      <c r="M592" s="25">
        <f t="shared" si="217"/>
        <v>100</v>
      </c>
      <c r="N592" s="21">
        <v>83</v>
      </c>
      <c r="O592" s="21">
        <v>84</v>
      </c>
      <c r="P592" s="26">
        <f t="shared" si="218"/>
        <v>0.98809523809523814</v>
      </c>
      <c r="Q592" s="21">
        <v>76.8</v>
      </c>
      <c r="R592" s="27">
        <v>78.821052631578951</v>
      </c>
      <c r="S592" s="26">
        <f t="shared" si="234"/>
        <v>0.97435897435897423</v>
      </c>
      <c r="T592" s="25">
        <f t="shared" si="219"/>
        <v>98.122710622710613</v>
      </c>
      <c r="U592" s="28">
        <f t="shared" si="220"/>
        <v>95.499084249084248</v>
      </c>
      <c r="V592" s="8">
        <v>5</v>
      </c>
      <c r="W592" s="8">
        <v>5</v>
      </c>
      <c r="X592" s="29">
        <v>100</v>
      </c>
      <c r="Y592" s="21">
        <v>84.884210526315783</v>
      </c>
      <c r="Z592" s="21">
        <v>96</v>
      </c>
      <c r="AA592" s="29">
        <f t="shared" si="221"/>
        <v>88.421052631578945</v>
      </c>
      <c r="AB592" s="30">
        <f t="shared" si="222"/>
        <v>94.21052631578948</v>
      </c>
      <c r="AC592" s="8">
        <v>0</v>
      </c>
      <c r="AD592" s="8">
        <v>5</v>
      </c>
      <c r="AE592" s="31">
        <f t="shared" si="223"/>
        <v>0</v>
      </c>
      <c r="AF592" s="8">
        <v>1</v>
      </c>
      <c r="AG592" s="8">
        <v>3</v>
      </c>
      <c r="AH592" s="31">
        <f>AF592*100/3</f>
        <v>33.333333333333336</v>
      </c>
      <c r="AI592" s="32">
        <v>8</v>
      </c>
      <c r="AJ592" s="32">
        <v>8</v>
      </c>
      <c r="AK592" s="31">
        <f t="shared" si="224"/>
        <v>100</v>
      </c>
      <c r="AL592" s="33">
        <f t="shared" si="225"/>
        <v>43.333333333333336</v>
      </c>
      <c r="AM592" s="21">
        <v>92.96842105263157</v>
      </c>
      <c r="AN592" s="21">
        <v>96</v>
      </c>
      <c r="AO592" s="34">
        <f t="shared" si="231"/>
        <v>96.84210526315789</v>
      </c>
      <c r="AP592" s="21">
        <v>94.989473684210523</v>
      </c>
      <c r="AQ592" s="21">
        <v>96</v>
      </c>
      <c r="AR592" s="34">
        <f t="shared" si="227"/>
        <v>98.94736842105263</v>
      </c>
      <c r="AS592" s="21">
        <v>85.894736842105274</v>
      </c>
      <c r="AT592" s="21">
        <v>87.915789473684214</v>
      </c>
      <c r="AU592" s="34">
        <f t="shared" si="232"/>
        <v>97.701149425287369</v>
      </c>
      <c r="AV592" s="35">
        <f t="shared" si="233"/>
        <v>97.85601935874169</v>
      </c>
      <c r="AW592" s="27">
        <v>96</v>
      </c>
      <c r="AX592" s="21">
        <v>96</v>
      </c>
      <c r="AY592" s="36">
        <f t="shared" si="212"/>
        <v>100</v>
      </c>
      <c r="AZ592" s="21">
        <v>89.936842105263167</v>
      </c>
      <c r="BA592" s="21">
        <v>96</v>
      </c>
      <c r="BB592" s="36">
        <f t="shared" si="228"/>
        <v>93.684210526315809</v>
      </c>
      <c r="BC592" s="21">
        <v>92.96842105263157</v>
      </c>
      <c r="BD592" s="21">
        <v>96</v>
      </c>
      <c r="BE592" s="36">
        <f t="shared" si="213"/>
        <v>96.84210526315789</v>
      </c>
      <c r="BF592" s="37">
        <f t="shared" si="229"/>
        <v>97.15789473684211</v>
      </c>
      <c r="BG592" s="6">
        <f t="shared" si="230"/>
        <v>85.611371598758183</v>
      </c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  <c r="CU592" s="3"/>
      <c r="CV592" s="3"/>
      <c r="CW592" s="3"/>
      <c r="CX592" s="3"/>
      <c r="CY592" s="3"/>
      <c r="CZ592" s="3"/>
      <c r="DA592" s="3"/>
      <c r="DB592" s="3"/>
      <c r="DC592" s="3"/>
      <c r="DD592" s="3"/>
      <c r="DE592" s="3"/>
      <c r="DF592" s="3"/>
      <c r="DG592" s="3"/>
      <c r="DH592" s="3"/>
      <c r="DI592" s="3"/>
      <c r="DJ592" s="3"/>
      <c r="DK592" s="3"/>
      <c r="DL592" s="3"/>
      <c r="DM592" s="3"/>
      <c r="DN592" s="3"/>
      <c r="DO592" s="3"/>
      <c r="DP592" s="3"/>
      <c r="DQ592" s="3"/>
      <c r="DR592" s="3"/>
      <c r="DS592" s="3"/>
      <c r="DT592" s="3"/>
      <c r="DU592" s="3"/>
      <c r="DV592" s="3"/>
      <c r="DW592" s="3"/>
      <c r="DX592" s="3"/>
      <c r="DY592" s="3"/>
      <c r="DZ592" s="3"/>
      <c r="EA592" s="3"/>
      <c r="EB592" s="3"/>
      <c r="EC592" s="3"/>
      <c r="ED592" s="3"/>
      <c r="EE592" s="3"/>
      <c r="EF592" s="3"/>
      <c r="EG592" s="3"/>
      <c r="EH592" s="3"/>
      <c r="EI592" s="3"/>
      <c r="EJ592" s="3"/>
      <c r="EK592" s="3"/>
      <c r="EL592" s="3"/>
      <c r="EM592" s="3"/>
      <c r="EN592" s="3"/>
      <c r="EO592" s="3"/>
      <c r="EP592" s="3"/>
      <c r="EQ592" s="3"/>
      <c r="ER592" s="3"/>
      <c r="ES592" s="3"/>
      <c r="ET592" s="3"/>
      <c r="EU592" s="3"/>
      <c r="EV592" s="3"/>
      <c r="EW592" s="3"/>
      <c r="EX592" s="3"/>
      <c r="EY592" s="3"/>
      <c r="EZ592" s="3"/>
      <c r="FA592" s="3"/>
      <c r="FB592" s="3"/>
      <c r="FC592" s="3"/>
      <c r="FD592" s="3"/>
      <c r="FE592" s="3"/>
      <c r="FF592" s="3"/>
      <c r="FG592" s="3"/>
      <c r="FH592" s="3"/>
      <c r="FI592" s="3"/>
      <c r="FJ592" s="3"/>
      <c r="FK592" s="3"/>
      <c r="FL592" s="3"/>
      <c r="FM592" s="3"/>
      <c r="FN592" s="3"/>
      <c r="FO592" s="3"/>
      <c r="FP592" s="3"/>
      <c r="FQ592" s="3"/>
      <c r="FR592" s="3"/>
      <c r="FS592" s="3"/>
      <c r="FT592" s="3"/>
      <c r="FU592" s="3"/>
      <c r="FV592" s="3"/>
      <c r="FW592" s="3"/>
      <c r="FX592" s="3"/>
      <c r="FY592" s="3"/>
      <c r="FZ592" s="3"/>
      <c r="GA592" s="3"/>
      <c r="GB592" s="3"/>
      <c r="GC592" s="3"/>
      <c r="GD592" s="3"/>
      <c r="GE592" s="3"/>
      <c r="GF592" s="3"/>
      <c r="GG592" s="3"/>
      <c r="GH592" s="3"/>
      <c r="GI592" s="3"/>
      <c r="GJ592" s="3"/>
      <c r="GK592" s="3"/>
      <c r="GL592" s="3"/>
      <c r="GM592" s="3"/>
      <c r="GN592" s="3"/>
      <c r="GO592" s="3"/>
      <c r="GP592" s="3"/>
      <c r="GQ592" s="3"/>
      <c r="GR592" s="3"/>
      <c r="GS592" s="3"/>
      <c r="GT592" s="3"/>
      <c r="GU592" s="3"/>
      <c r="GV592" s="3"/>
      <c r="GW592" s="3"/>
      <c r="GX592" s="3"/>
      <c r="GY592" s="3"/>
      <c r="GZ592" s="3"/>
      <c r="HA592" s="3"/>
      <c r="HB592" s="3"/>
      <c r="HC592" s="3"/>
      <c r="HD592" s="3"/>
      <c r="HE592" s="3"/>
      <c r="HF592" s="3"/>
      <c r="HG592" s="3"/>
      <c r="HH592" s="3"/>
      <c r="HI592" s="3"/>
      <c r="HJ592" s="3"/>
      <c r="HK592" s="3"/>
      <c r="HL592" s="3"/>
      <c r="HM592" s="3"/>
      <c r="HN592" s="3"/>
      <c r="HO592" s="3"/>
      <c r="HP592" s="3"/>
      <c r="HQ592" s="3"/>
      <c r="HR592" s="3"/>
      <c r="HS592" s="3"/>
      <c r="HT592" s="3"/>
      <c r="HU592" s="3"/>
      <c r="HV592" s="3"/>
      <c r="HW592" s="3"/>
      <c r="HX592" s="3"/>
      <c r="HY592" s="3"/>
      <c r="HZ592" s="3"/>
      <c r="IA592" s="3"/>
      <c r="IB592" s="3"/>
      <c r="IC592" s="3"/>
      <c r="ID592" s="3"/>
      <c r="IE592" s="3"/>
      <c r="IF592" s="3"/>
      <c r="IG592" s="3"/>
      <c r="IH592" s="3"/>
      <c r="II592" s="3"/>
      <c r="IJ592" s="3"/>
      <c r="IK592" s="3"/>
    </row>
    <row r="593" spans="1:245" ht="15.75">
      <c r="A593" s="39"/>
      <c r="B593" s="4" t="s">
        <v>607</v>
      </c>
      <c r="C593" s="21">
        <v>48.400000000000006</v>
      </c>
      <c r="D593" s="8">
        <v>20</v>
      </c>
      <c r="E593" s="8">
        <v>20</v>
      </c>
      <c r="F593" s="22">
        <f t="shared" si="214"/>
        <v>1</v>
      </c>
      <c r="G593" s="8">
        <v>36</v>
      </c>
      <c r="H593" s="3">
        <v>38</v>
      </c>
      <c r="I593" s="23">
        <f t="shared" si="215"/>
        <v>0.94736842105263153</v>
      </c>
      <c r="J593" s="24">
        <f t="shared" si="216"/>
        <v>97.368421052631575</v>
      </c>
      <c r="K593" s="8">
        <v>4</v>
      </c>
      <c r="L593" s="8">
        <v>4</v>
      </c>
      <c r="M593" s="25">
        <f t="shared" si="217"/>
        <v>100</v>
      </c>
      <c r="N593" s="21">
        <v>48.400000000000006</v>
      </c>
      <c r="O593" s="21">
        <v>48.400000000000006</v>
      </c>
      <c r="P593" s="26">
        <f t="shared" si="218"/>
        <v>1</v>
      </c>
      <c r="Q593" s="21">
        <v>38.720000000000006</v>
      </c>
      <c r="R593" s="27">
        <v>38.720000000000006</v>
      </c>
      <c r="S593" s="26">
        <f t="shared" si="234"/>
        <v>1</v>
      </c>
      <c r="T593" s="25">
        <f t="shared" si="219"/>
        <v>100</v>
      </c>
      <c r="U593" s="28">
        <f t="shared" si="220"/>
        <v>99.21052631578948</v>
      </c>
      <c r="V593" s="8">
        <v>5</v>
      </c>
      <c r="W593" s="8">
        <v>5</v>
      </c>
      <c r="X593" s="29">
        <v>100</v>
      </c>
      <c r="Y593" s="21">
        <v>48.400000000000006</v>
      </c>
      <c r="Z593" s="21">
        <v>48.400000000000006</v>
      </c>
      <c r="AA593" s="29">
        <f t="shared" si="221"/>
        <v>100</v>
      </c>
      <c r="AB593" s="30">
        <f t="shared" si="222"/>
        <v>100</v>
      </c>
      <c r="AC593" s="8">
        <v>0</v>
      </c>
      <c r="AD593" s="8">
        <v>5</v>
      </c>
      <c r="AE593" s="31">
        <f t="shared" si="223"/>
        <v>0</v>
      </c>
      <c r="AF593" s="8">
        <v>2</v>
      </c>
      <c r="AG593" s="8">
        <v>3</v>
      </c>
      <c r="AH593" s="31">
        <f>AF593*100/3</f>
        <v>66.666666666666671</v>
      </c>
      <c r="AI593" s="32">
        <v>1</v>
      </c>
      <c r="AJ593" s="32">
        <v>1</v>
      </c>
      <c r="AK593" s="31">
        <f t="shared" si="224"/>
        <v>100</v>
      </c>
      <c r="AL593" s="33">
        <f t="shared" si="225"/>
        <v>56.666666666666671</v>
      </c>
      <c r="AM593" s="21">
        <v>48.400000000000006</v>
      </c>
      <c r="AN593" s="21">
        <v>48.400000000000006</v>
      </c>
      <c r="AO593" s="34">
        <f t="shared" si="231"/>
        <v>100</v>
      </c>
      <c r="AP593" s="21">
        <v>48.400000000000006</v>
      </c>
      <c r="AQ593" s="21">
        <v>48.400000000000006</v>
      </c>
      <c r="AR593" s="34">
        <f t="shared" si="227"/>
        <v>100</v>
      </c>
      <c r="AS593" s="21">
        <v>31.944000000000006</v>
      </c>
      <c r="AT593" s="21">
        <v>31.944000000000006</v>
      </c>
      <c r="AU593" s="34">
        <f t="shared" si="232"/>
        <v>100</v>
      </c>
      <c r="AV593" s="35">
        <f t="shared" si="233"/>
        <v>100</v>
      </c>
      <c r="AW593" s="27">
        <v>48.400000000000006</v>
      </c>
      <c r="AX593" s="21">
        <v>48.400000000000006</v>
      </c>
      <c r="AY593" s="36">
        <f t="shared" si="212"/>
        <v>100</v>
      </c>
      <c r="AZ593" s="21">
        <v>48.400000000000006</v>
      </c>
      <c r="BA593" s="21">
        <v>48.400000000000006</v>
      </c>
      <c r="BB593" s="36">
        <f t="shared" si="228"/>
        <v>100</v>
      </c>
      <c r="BC593" s="21">
        <v>48.400000000000006</v>
      </c>
      <c r="BD593" s="21">
        <v>48.400000000000006</v>
      </c>
      <c r="BE593" s="36">
        <f t="shared" si="213"/>
        <v>100</v>
      </c>
      <c r="BF593" s="37">
        <f t="shared" si="229"/>
        <v>100</v>
      </c>
      <c r="BG593" s="6">
        <f t="shared" si="230"/>
        <v>91.175438596491233</v>
      </c>
    </row>
    <row r="594" spans="1:245" ht="15.75">
      <c r="A594" s="39"/>
      <c r="B594" s="4" t="s">
        <v>613</v>
      </c>
      <c r="C594" s="21">
        <v>317.60000000000002</v>
      </c>
      <c r="D594" s="8">
        <v>17</v>
      </c>
      <c r="E594" s="8">
        <v>21</v>
      </c>
      <c r="F594" s="22">
        <f t="shared" si="214"/>
        <v>0.80952380952380953</v>
      </c>
      <c r="G594" s="8">
        <v>38</v>
      </c>
      <c r="H594" s="3">
        <v>38</v>
      </c>
      <c r="I594" s="23">
        <f t="shared" si="215"/>
        <v>1</v>
      </c>
      <c r="J594" s="24">
        <f t="shared" si="216"/>
        <v>90.476190476190482</v>
      </c>
      <c r="K594" s="8">
        <v>4</v>
      </c>
      <c r="L594" s="8">
        <v>4</v>
      </c>
      <c r="M594" s="25">
        <f t="shared" si="217"/>
        <v>100</v>
      </c>
      <c r="N594" s="21">
        <v>269.48010789557895</v>
      </c>
      <c r="O594" s="21">
        <v>277.52429022082015</v>
      </c>
      <c r="P594" s="26">
        <f t="shared" si="218"/>
        <v>0.97101449275362306</v>
      </c>
      <c r="Q594" s="21">
        <v>253.27594936708866</v>
      </c>
      <c r="R594" s="27">
        <v>257.29620253164563</v>
      </c>
      <c r="S594" s="26">
        <f t="shared" si="234"/>
        <v>0.984375</v>
      </c>
      <c r="T594" s="25">
        <f t="shared" si="219"/>
        <v>97.769474637681157</v>
      </c>
      <c r="U594" s="28">
        <f t="shared" si="220"/>
        <v>96.250646997929607</v>
      </c>
      <c r="V594" s="8">
        <v>5</v>
      </c>
      <c r="W594" s="8">
        <v>5</v>
      </c>
      <c r="X594" s="29">
        <v>100</v>
      </c>
      <c r="Y594" s="21">
        <v>301.46793650793654</v>
      </c>
      <c r="Z594" s="21">
        <v>317.60000000000002</v>
      </c>
      <c r="AA594" s="29">
        <f t="shared" si="221"/>
        <v>94.920634920634924</v>
      </c>
      <c r="AB594" s="30">
        <f t="shared" si="222"/>
        <v>97.460317460317469</v>
      </c>
      <c r="AC594" s="8">
        <v>0</v>
      </c>
      <c r="AD594" s="8">
        <v>5</v>
      </c>
      <c r="AE594" s="31">
        <f t="shared" si="223"/>
        <v>0</v>
      </c>
      <c r="AF594" s="8">
        <v>3</v>
      </c>
      <c r="AG594" s="8">
        <v>3</v>
      </c>
      <c r="AH594" s="31">
        <v>60</v>
      </c>
      <c r="AI594" s="32">
        <v>19</v>
      </c>
      <c r="AJ594" s="32">
        <v>20</v>
      </c>
      <c r="AK594" s="31">
        <f t="shared" si="224"/>
        <v>95</v>
      </c>
      <c r="AL594" s="33">
        <f t="shared" si="225"/>
        <v>52.5</v>
      </c>
      <c r="AM594" s="21">
        <v>311.53121019108278</v>
      </c>
      <c r="AN594" s="21">
        <v>317.60000000000002</v>
      </c>
      <c r="AO594" s="34">
        <f t="shared" si="231"/>
        <v>98.089171974522287</v>
      </c>
      <c r="AP594" s="21">
        <v>313.55414012738856</v>
      </c>
      <c r="AQ594" s="21">
        <v>317.60000000000002</v>
      </c>
      <c r="AR594" s="34">
        <f t="shared" si="227"/>
        <v>98.726114649681534</v>
      </c>
      <c r="AS594" s="21">
        <v>270.0611464968153</v>
      </c>
      <c r="AT594" s="21">
        <v>272.08407643312103</v>
      </c>
      <c r="AU594" s="34">
        <f t="shared" si="232"/>
        <v>99.25650557620817</v>
      </c>
      <c r="AV594" s="35">
        <f t="shared" si="233"/>
        <v>98.577415764923174</v>
      </c>
      <c r="AW594" s="27">
        <v>314.5656050955414</v>
      </c>
      <c r="AX594" s="21">
        <v>317.60000000000002</v>
      </c>
      <c r="AY594" s="36">
        <f t="shared" si="212"/>
        <v>99.044585987261129</v>
      </c>
      <c r="AZ594" s="21">
        <v>310.51974522292994</v>
      </c>
      <c r="BA594" s="21">
        <v>317.60000000000002</v>
      </c>
      <c r="BB594" s="36">
        <f t="shared" si="228"/>
        <v>97.770700636942664</v>
      </c>
      <c r="BC594" s="21">
        <v>312.54267515923567</v>
      </c>
      <c r="BD594" s="21">
        <v>317.60000000000002</v>
      </c>
      <c r="BE594" s="36">
        <f t="shared" si="213"/>
        <v>98.407643312101897</v>
      </c>
      <c r="BF594" s="37">
        <f t="shared" si="229"/>
        <v>98.471337579617824</v>
      </c>
      <c r="BG594" s="6">
        <f t="shared" si="230"/>
        <v>88.651943560557612</v>
      </c>
    </row>
    <row r="595" spans="1:245" s="39" customFormat="1" ht="15.75">
      <c r="B595" s="4" t="s">
        <v>606</v>
      </c>
      <c r="C595" s="21">
        <v>217.60000000000002</v>
      </c>
      <c r="D595" s="8">
        <v>23</v>
      </c>
      <c r="E595" s="8">
        <v>23</v>
      </c>
      <c r="F595" s="22">
        <f t="shared" si="214"/>
        <v>1</v>
      </c>
      <c r="G595" s="8">
        <v>35</v>
      </c>
      <c r="H595" s="3">
        <v>38</v>
      </c>
      <c r="I595" s="23">
        <f t="shared" si="215"/>
        <v>0.92105263157894735</v>
      </c>
      <c r="J595" s="24">
        <f t="shared" si="216"/>
        <v>96.05263157894737</v>
      </c>
      <c r="K595" s="8">
        <v>4</v>
      </c>
      <c r="L595" s="8">
        <v>4</v>
      </c>
      <c r="M595" s="25">
        <f t="shared" si="217"/>
        <v>100</v>
      </c>
      <c r="N595" s="21">
        <v>187.65504587155968</v>
      </c>
      <c r="O595" s="21">
        <v>193.64403669724774</v>
      </c>
      <c r="P595" s="26">
        <f t="shared" si="218"/>
        <v>0.96907216494845372</v>
      </c>
      <c r="Q595" s="21">
        <v>175.67706422018352</v>
      </c>
      <c r="R595" s="27">
        <v>178.67155963302756</v>
      </c>
      <c r="S595" s="26">
        <f t="shared" si="234"/>
        <v>0.98324022346368722</v>
      </c>
      <c r="T595" s="25">
        <f t="shared" si="219"/>
        <v>97.615619420607047</v>
      </c>
      <c r="U595" s="28">
        <f t="shared" si="220"/>
        <v>97.862037241927027</v>
      </c>
      <c r="V595" s="8">
        <v>5</v>
      </c>
      <c r="W595" s="8">
        <v>5</v>
      </c>
      <c r="X595" s="29">
        <v>100</v>
      </c>
      <c r="Y595" s="21">
        <v>211.61100917431196</v>
      </c>
      <c r="Z595" s="21">
        <v>217.60000000000002</v>
      </c>
      <c r="AA595" s="29">
        <f t="shared" si="221"/>
        <v>97.247706422018354</v>
      </c>
      <c r="AB595" s="30">
        <f t="shared" si="222"/>
        <v>98.623853211009177</v>
      </c>
      <c r="AC595" s="8">
        <v>0</v>
      </c>
      <c r="AD595" s="8">
        <v>5</v>
      </c>
      <c r="AE595" s="31">
        <f t="shared" si="223"/>
        <v>0</v>
      </c>
      <c r="AF595" s="8">
        <v>1</v>
      </c>
      <c r="AG595" s="8">
        <v>3</v>
      </c>
      <c r="AH595" s="31">
        <v>30</v>
      </c>
      <c r="AI595" s="32">
        <v>20</v>
      </c>
      <c r="AJ595" s="32">
        <v>24</v>
      </c>
      <c r="AK595" s="31">
        <f t="shared" si="224"/>
        <v>83.333333333333343</v>
      </c>
      <c r="AL595" s="33">
        <f t="shared" si="225"/>
        <v>37</v>
      </c>
      <c r="AM595" s="21">
        <v>214.60550458715599</v>
      </c>
      <c r="AN595" s="21">
        <v>217.60000000000002</v>
      </c>
      <c r="AO595" s="34">
        <f t="shared" si="231"/>
        <v>98.623853211009177</v>
      </c>
      <c r="AP595" s="21">
        <v>215.60366972477067</v>
      </c>
      <c r="AQ595" s="21">
        <v>217.60000000000002</v>
      </c>
      <c r="AR595" s="34">
        <f t="shared" si="227"/>
        <v>99.082568807339456</v>
      </c>
      <c r="AS595" s="21">
        <v>194.64220183486239</v>
      </c>
      <c r="AT595" s="21">
        <v>195.64036697247707</v>
      </c>
      <c r="AU595" s="34">
        <f t="shared" si="232"/>
        <v>99.489795918367349</v>
      </c>
      <c r="AV595" s="35">
        <f t="shared" si="233"/>
        <v>98.980527991012934</v>
      </c>
      <c r="AW595" s="27">
        <v>216.60183486238532</v>
      </c>
      <c r="AX595" s="21">
        <v>217.60000000000002</v>
      </c>
      <c r="AY595" s="36">
        <f t="shared" si="212"/>
        <v>99.541284403669721</v>
      </c>
      <c r="AZ595" s="21">
        <v>216.60183486238532</v>
      </c>
      <c r="BA595" s="21">
        <v>217.60000000000002</v>
      </c>
      <c r="BB595" s="36">
        <f t="shared" si="228"/>
        <v>99.541284403669721</v>
      </c>
      <c r="BC595" s="21">
        <v>217.60000000000002</v>
      </c>
      <c r="BD595" s="21">
        <v>217.60000000000002</v>
      </c>
      <c r="BE595" s="36">
        <f t="shared" si="213"/>
        <v>100</v>
      </c>
      <c r="BF595" s="37">
        <f t="shared" si="229"/>
        <v>99.77064220183486</v>
      </c>
      <c r="BG595" s="6">
        <f t="shared" si="230"/>
        <v>86.447412129156788</v>
      </c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  <c r="DC595" s="3"/>
      <c r="DD595" s="3"/>
      <c r="DE595" s="3"/>
      <c r="DF595" s="3"/>
      <c r="DG595" s="3"/>
      <c r="DH595" s="3"/>
      <c r="DI595" s="3"/>
      <c r="DJ595" s="3"/>
      <c r="DK595" s="3"/>
      <c r="DL595" s="3"/>
      <c r="DM595" s="3"/>
      <c r="DN595" s="3"/>
      <c r="DO595" s="3"/>
      <c r="DP595" s="3"/>
      <c r="DQ595" s="3"/>
      <c r="DR595" s="3"/>
      <c r="DS595" s="3"/>
      <c r="DT595" s="3"/>
      <c r="DU595" s="3"/>
      <c r="DV595" s="3"/>
      <c r="DW595" s="3"/>
      <c r="DX595" s="3"/>
      <c r="DY595" s="3"/>
      <c r="DZ595" s="3"/>
      <c r="EA595" s="3"/>
      <c r="EB595" s="3"/>
      <c r="EC595" s="3"/>
      <c r="ED595" s="3"/>
      <c r="EE595" s="3"/>
      <c r="EF595" s="3"/>
      <c r="EG595" s="3"/>
      <c r="EH595" s="3"/>
      <c r="EI595" s="3"/>
      <c r="EJ595" s="3"/>
      <c r="EK595" s="3"/>
      <c r="EL595" s="3"/>
      <c r="EM595" s="3"/>
      <c r="EN595" s="3"/>
      <c r="EO595" s="3"/>
      <c r="EP595" s="3"/>
      <c r="EQ595" s="3"/>
      <c r="ER595" s="3"/>
      <c r="ES595" s="3"/>
      <c r="ET595" s="3"/>
      <c r="EU595" s="3"/>
      <c r="EV595" s="3"/>
      <c r="EW595" s="3"/>
      <c r="EX595" s="3"/>
      <c r="EY595" s="3"/>
      <c r="EZ595" s="3"/>
      <c r="FA595" s="3"/>
      <c r="FB595" s="3"/>
      <c r="FC595" s="3"/>
      <c r="FD595" s="3"/>
      <c r="FE595" s="3"/>
      <c r="FF595" s="3"/>
      <c r="FG595" s="3"/>
      <c r="FH595" s="3"/>
      <c r="FI595" s="3"/>
      <c r="FJ595" s="3"/>
      <c r="FK595" s="3"/>
      <c r="FL595" s="3"/>
      <c r="FM595" s="3"/>
      <c r="FN595" s="3"/>
      <c r="FO595" s="3"/>
      <c r="FP595" s="3"/>
      <c r="FQ595" s="3"/>
      <c r="FR595" s="3"/>
      <c r="FS595" s="3"/>
      <c r="FT595" s="3"/>
      <c r="FU595" s="3"/>
      <c r="FV595" s="3"/>
      <c r="FW595" s="3"/>
      <c r="FX595" s="3"/>
      <c r="FY595" s="3"/>
      <c r="FZ595" s="3"/>
      <c r="GA595" s="3"/>
      <c r="GB595" s="3"/>
      <c r="GC595" s="3"/>
      <c r="GD595" s="3"/>
      <c r="GE595" s="3"/>
      <c r="GF595" s="3"/>
      <c r="GG595" s="3"/>
      <c r="GH595" s="3"/>
      <c r="GI595" s="3"/>
      <c r="GJ595" s="3"/>
      <c r="GK595" s="3"/>
      <c r="GL595" s="3"/>
      <c r="GM595" s="3"/>
      <c r="GN595" s="3"/>
      <c r="GO595" s="3"/>
      <c r="GP595" s="3"/>
      <c r="GQ595" s="3"/>
      <c r="GR595" s="3"/>
      <c r="GS595" s="3"/>
      <c r="GT595" s="3"/>
      <c r="GU595" s="3"/>
      <c r="GV595" s="3"/>
      <c r="GW595" s="3"/>
      <c r="GX595" s="3"/>
      <c r="GY595" s="3"/>
      <c r="GZ595" s="3"/>
      <c r="HA595" s="3"/>
      <c r="HB595" s="3"/>
      <c r="HC595" s="3"/>
      <c r="HD595" s="3"/>
      <c r="HE595" s="3"/>
      <c r="HF595" s="3"/>
      <c r="HG595" s="3"/>
      <c r="HH595" s="3"/>
      <c r="HI595" s="3"/>
      <c r="HJ595" s="3"/>
      <c r="HK595" s="3"/>
      <c r="HL595" s="3"/>
      <c r="HM595" s="3"/>
      <c r="HN595" s="3"/>
      <c r="HO595" s="3"/>
      <c r="HP595" s="3"/>
      <c r="HQ595" s="3"/>
      <c r="HR595" s="3"/>
      <c r="HS595" s="3"/>
      <c r="HT595" s="3"/>
      <c r="HU595" s="3"/>
      <c r="HV595" s="3"/>
      <c r="HW595" s="3"/>
      <c r="HX595" s="3"/>
      <c r="HY595" s="3"/>
      <c r="HZ595" s="3"/>
      <c r="IA595" s="3"/>
      <c r="IB595" s="3"/>
      <c r="IC595" s="3"/>
      <c r="ID595" s="3"/>
      <c r="IE595" s="3"/>
      <c r="IF595" s="3"/>
      <c r="IG595" s="3"/>
      <c r="IH595" s="3"/>
      <c r="II595" s="3"/>
      <c r="IJ595" s="3"/>
      <c r="IK595" s="3"/>
    </row>
    <row r="596" spans="1:245" ht="15.75">
      <c r="A596" s="39"/>
      <c r="B596" s="4" t="s">
        <v>469</v>
      </c>
      <c r="C596" s="21">
        <v>20</v>
      </c>
      <c r="D596" s="8">
        <v>23</v>
      </c>
      <c r="E596" s="8">
        <v>23</v>
      </c>
      <c r="F596" s="22">
        <f t="shared" si="214"/>
        <v>1</v>
      </c>
      <c r="G596" s="8">
        <v>39</v>
      </c>
      <c r="H596" s="8">
        <v>39</v>
      </c>
      <c r="I596" s="23">
        <f t="shared" si="215"/>
        <v>1</v>
      </c>
      <c r="J596" s="24">
        <f t="shared" si="216"/>
        <v>100</v>
      </c>
      <c r="K596" s="8">
        <v>4</v>
      </c>
      <c r="L596" s="8">
        <v>4</v>
      </c>
      <c r="M596" s="25">
        <f t="shared" si="217"/>
        <v>100</v>
      </c>
      <c r="N596" s="21">
        <v>17</v>
      </c>
      <c r="O596" s="21">
        <v>17</v>
      </c>
      <c r="P596" s="26">
        <f t="shared" si="218"/>
        <v>1</v>
      </c>
      <c r="Q596" s="21">
        <v>13</v>
      </c>
      <c r="R596" s="27">
        <v>13</v>
      </c>
      <c r="S596" s="26">
        <f t="shared" si="234"/>
        <v>1</v>
      </c>
      <c r="T596" s="25">
        <f t="shared" si="219"/>
        <v>100</v>
      </c>
      <c r="U596" s="28">
        <f t="shared" si="220"/>
        <v>100</v>
      </c>
      <c r="V596" s="8">
        <v>5</v>
      </c>
      <c r="W596" s="8">
        <v>5</v>
      </c>
      <c r="X596" s="29">
        <v>100</v>
      </c>
      <c r="Y596" s="21">
        <v>19</v>
      </c>
      <c r="Z596" s="21">
        <v>20</v>
      </c>
      <c r="AA596" s="29">
        <f t="shared" si="221"/>
        <v>95</v>
      </c>
      <c r="AB596" s="30">
        <f t="shared" si="222"/>
        <v>97.5</v>
      </c>
      <c r="AC596" s="8">
        <v>0</v>
      </c>
      <c r="AD596" s="8">
        <v>5</v>
      </c>
      <c r="AE596" s="31">
        <f t="shared" si="223"/>
        <v>0</v>
      </c>
      <c r="AF596" s="8">
        <v>0</v>
      </c>
      <c r="AG596" s="8">
        <v>3</v>
      </c>
      <c r="AH596" s="31">
        <f>AF596*100/3</f>
        <v>0</v>
      </c>
      <c r="AI596" s="32">
        <v>1</v>
      </c>
      <c r="AJ596" s="32">
        <v>1</v>
      </c>
      <c r="AK596" s="31">
        <f t="shared" si="224"/>
        <v>100</v>
      </c>
      <c r="AL596" s="33">
        <f t="shared" si="225"/>
        <v>30</v>
      </c>
      <c r="AM596" s="21">
        <v>19</v>
      </c>
      <c r="AN596" s="21">
        <v>20</v>
      </c>
      <c r="AO596" s="34">
        <f t="shared" si="231"/>
        <v>95</v>
      </c>
      <c r="AP596" s="21">
        <v>20</v>
      </c>
      <c r="AQ596" s="21">
        <v>20</v>
      </c>
      <c r="AR596" s="34">
        <f t="shared" si="227"/>
        <v>100</v>
      </c>
      <c r="AS596" s="21">
        <v>17.777777777777779</v>
      </c>
      <c r="AT596" s="21">
        <v>17.777777777777779</v>
      </c>
      <c r="AU596" s="34">
        <f t="shared" si="232"/>
        <v>100</v>
      </c>
      <c r="AV596" s="35">
        <f t="shared" si="233"/>
        <v>98</v>
      </c>
      <c r="AW596" s="27">
        <v>20</v>
      </c>
      <c r="AX596" s="21">
        <v>20</v>
      </c>
      <c r="AY596" s="36">
        <f t="shared" si="212"/>
        <v>100</v>
      </c>
      <c r="AZ596" s="21">
        <v>20</v>
      </c>
      <c r="BA596" s="21">
        <v>20</v>
      </c>
      <c r="BB596" s="36">
        <f t="shared" si="228"/>
        <v>100</v>
      </c>
      <c r="BC596" s="21">
        <v>18.888888888888889</v>
      </c>
      <c r="BD596" s="21">
        <v>20</v>
      </c>
      <c r="BE596" s="36">
        <f t="shared" si="213"/>
        <v>94.444444444444443</v>
      </c>
      <c r="BF596" s="37">
        <f t="shared" si="229"/>
        <v>97.222222222222229</v>
      </c>
      <c r="BG596" s="6">
        <f t="shared" si="230"/>
        <v>84.544444444444451</v>
      </c>
    </row>
    <row r="597" spans="1:245" s="39" customFormat="1" ht="15.75">
      <c r="B597" s="4" t="s">
        <v>577</v>
      </c>
      <c r="C597" s="21">
        <v>142.80000000000001</v>
      </c>
      <c r="D597" s="8">
        <v>24</v>
      </c>
      <c r="E597" s="8">
        <v>24</v>
      </c>
      <c r="F597" s="22">
        <f t="shared" si="214"/>
        <v>1</v>
      </c>
      <c r="G597" s="8">
        <v>38</v>
      </c>
      <c r="H597" s="3">
        <v>38</v>
      </c>
      <c r="I597" s="23">
        <f t="shared" si="215"/>
        <v>1</v>
      </c>
      <c r="J597" s="24">
        <f t="shared" si="216"/>
        <v>100</v>
      </c>
      <c r="K597" s="8">
        <v>4</v>
      </c>
      <c r="L597" s="8">
        <v>4</v>
      </c>
      <c r="M597" s="25">
        <f t="shared" si="217"/>
        <v>100</v>
      </c>
      <c r="N597" s="21">
        <v>135.184</v>
      </c>
      <c r="O597" s="21">
        <v>136.136</v>
      </c>
      <c r="P597" s="26">
        <f t="shared" si="218"/>
        <v>0.99300699300699302</v>
      </c>
      <c r="Q597" s="21">
        <v>128.52000000000001</v>
      </c>
      <c r="R597" s="27">
        <v>129.47200000000001</v>
      </c>
      <c r="S597" s="26">
        <f t="shared" si="234"/>
        <v>0.99264705882352944</v>
      </c>
      <c r="T597" s="25">
        <f t="shared" si="219"/>
        <v>99.282702591526117</v>
      </c>
      <c r="U597" s="28">
        <f t="shared" si="220"/>
        <v>99.713081036610447</v>
      </c>
      <c r="V597" s="8">
        <v>5</v>
      </c>
      <c r="W597" s="8">
        <v>5</v>
      </c>
      <c r="X597" s="29">
        <v>100</v>
      </c>
      <c r="Y597" s="21">
        <v>137.08799999999999</v>
      </c>
      <c r="Z597" s="21">
        <v>142.80000000000001</v>
      </c>
      <c r="AA597" s="29">
        <f t="shared" si="221"/>
        <v>95.999999999999986</v>
      </c>
      <c r="AB597" s="30">
        <f t="shared" si="222"/>
        <v>98</v>
      </c>
      <c r="AC597" s="8">
        <v>1</v>
      </c>
      <c r="AD597" s="8">
        <v>5</v>
      </c>
      <c r="AE597" s="31">
        <f t="shared" si="223"/>
        <v>20</v>
      </c>
      <c r="AF597" s="8">
        <v>3</v>
      </c>
      <c r="AG597" s="8">
        <v>3</v>
      </c>
      <c r="AH597" s="31">
        <v>60</v>
      </c>
      <c r="AI597" s="32">
        <v>4</v>
      </c>
      <c r="AJ597" s="32">
        <v>5</v>
      </c>
      <c r="AK597" s="31">
        <f t="shared" si="224"/>
        <v>80</v>
      </c>
      <c r="AL597" s="33">
        <f t="shared" si="225"/>
        <v>54</v>
      </c>
      <c r="AM597" s="21">
        <v>142.80000000000001</v>
      </c>
      <c r="AN597" s="21">
        <v>142.80000000000001</v>
      </c>
      <c r="AO597" s="34">
        <f t="shared" si="231"/>
        <v>100</v>
      </c>
      <c r="AP597" s="21">
        <v>141.84800000000001</v>
      </c>
      <c r="AQ597" s="21">
        <v>142.80000000000001</v>
      </c>
      <c r="AR597" s="34">
        <f t="shared" si="227"/>
        <v>99.333333333333343</v>
      </c>
      <c r="AS597" s="21">
        <v>126.61600000000001</v>
      </c>
      <c r="AT597" s="21">
        <v>128.52000000000001</v>
      </c>
      <c r="AU597" s="34">
        <f t="shared" si="232"/>
        <v>98.518518518518519</v>
      </c>
      <c r="AV597" s="35">
        <f t="shared" si="233"/>
        <v>99.437037037037058</v>
      </c>
      <c r="AW597" s="27">
        <v>141.84800000000001</v>
      </c>
      <c r="AX597" s="21">
        <v>142.80000000000001</v>
      </c>
      <c r="AY597" s="36">
        <f t="shared" si="212"/>
        <v>99.333333333333343</v>
      </c>
      <c r="AZ597" s="21">
        <v>141.84800000000001</v>
      </c>
      <c r="BA597" s="21">
        <v>142.80000000000001</v>
      </c>
      <c r="BB597" s="36">
        <f t="shared" si="228"/>
        <v>99.333333333333343</v>
      </c>
      <c r="BC597" s="21">
        <v>141.84800000000001</v>
      </c>
      <c r="BD597" s="21">
        <v>142.80000000000001</v>
      </c>
      <c r="BE597" s="36">
        <f t="shared" si="213"/>
        <v>99.333333333333343</v>
      </c>
      <c r="BF597" s="37">
        <f t="shared" si="229"/>
        <v>99.333333333333343</v>
      </c>
      <c r="BG597" s="6">
        <f t="shared" si="230"/>
        <v>90.096690281396178</v>
      </c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  <c r="CT597" s="3"/>
      <c r="CU597" s="3"/>
      <c r="CV597" s="3"/>
      <c r="CW597" s="3"/>
      <c r="CX597" s="3"/>
      <c r="CY597" s="3"/>
      <c r="CZ597" s="3"/>
      <c r="DA597" s="3"/>
      <c r="DB597" s="3"/>
      <c r="DC597" s="3"/>
      <c r="DD597" s="3"/>
      <c r="DE597" s="3"/>
      <c r="DF597" s="3"/>
      <c r="DG597" s="3"/>
      <c r="DH597" s="3"/>
      <c r="DI597" s="3"/>
      <c r="DJ597" s="3"/>
      <c r="DK597" s="3"/>
      <c r="DL597" s="3"/>
      <c r="DM597" s="3"/>
      <c r="DN597" s="3"/>
      <c r="DO597" s="3"/>
      <c r="DP597" s="3"/>
      <c r="DQ597" s="3"/>
      <c r="DR597" s="3"/>
      <c r="DS597" s="3"/>
      <c r="DT597" s="3"/>
      <c r="DU597" s="3"/>
      <c r="DV597" s="3"/>
      <c r="DW597" s="3"/>
      <c r="DX597" s="3"/>
      <c r="DY597" s="3"/>
      <c r="DZ597" s="3"/>
      <c r="EA597" s="3"/>
      <c r="EB597" s="3"/>
      <c r="EC597" s="3"/>
      <c r="ED597" s="3"/>
      <c r="EE597" s="3"/>
      <c r="EF597" s="3"/>
      <c r="EG597" s="3"/>
      <c r="EH597" s="3"/>
      <c r="EI597" s="3"/>
      <c r="EJ597" s="3"/>
      <c r="EK597" s="3"/>
      <c r="EL597" s="3"/>
      <c r="EM597" s="3"/>
      <c r="EN597" s="3"/>
      <c r="EO597" s="3"/>
      <c r="EP597" s="3"/>
      <c r="EQ597" s="3"/>
      <c r="ER597" s="3"/>
      <c r="ES597" s="3"/>
      <c r="ET597" s="3"/>
      <c r="EU597" s="3"/>
      <c r="EV597" s="3"/>
      <c r="EW597" s="3"/>
      <c r="EX597" s="3"/>
      <c r="EY597" s="3"/>
      <c r="EZ597" s="3"/>
      <c r="FA597" s="3"/>
      <c r="FB597" s="3"/>
      <c r="FC597" s="3"/>
      <c r="FD597" s="3"/>
      <c r="FE597" s="3"/>
      <c r="FF597" s="3"/>
      <c r="FG597" s="3"/>
      <c r="FH597" s="3"/>
      <c r="FI597" s="3"/>
      <c r="FJ597" s="3"/>
      <c r="FK597" s="3"/>
      <c r="FL597" s="3"/>
      <c r="FM597" s="3"/>
      <c r="FN597" s="3"/>
      <c r="FO597" s="3"/>
      <c r="FP597" s="3"/>
      <c r="FQ597" s="3"/>
      <c r="FR597" s="3"/>
      <c r="FS597" s="3"/>
      <c r="FT597" s="3"/>
      <c r="FU597" s="3"/>
      <c r="FV597" s="3"/>
      <c r="FW597" s="3"/>
      <c r="FX597" s="3"/>
      <c r="FY597" s="3"/>
      <c r="FZ597" s="3"/>
      <c r="GA597" s="3"/>
      <c r="GB597" s="3"/>
      <c r="GC597" s="3"/>
      <c r="GD597" s="3"/>
      <c r="GE597" s="3"/>
      <c r="GF597" s="3"/>
      <c r="GG597" s="3"/>
      <c r="GH597" s="3"/>
      <c r="GI597" s="3"/>
      <c r="GJ597" s="3"/>
      <c r="GK597" s="3"/>
      <c r="GL597" s="3"/>
      <c r="GM597" s="3"/>
      <c r="GN597" s="3"/>
      <c r="GO597" s="3"/>
      <c r="GP597" s="3"/>
      <c r="GQ597" s="3"/>
      <c r="GR597" s="3"/>
      <c r="GS597" s="3"/>
      <c r="GT597" s="3"/>
      <c r="GU597" s="3"/>
      <c r="GV597" s="3"/>
      <c r="GW597" s="3"/>
      <c r="GX597" s="3"/>
      <c r="GY597" s="3"/>
      <c r="GZ597" s="3"/>
      <c r="HA597" s="3"/>
      <c r="HB597" s="3"/>
      <c r="HC597" s="3"/>
      <c r="HD597" s="3"/>
      <c r="HE597" s="3"/>
      <c r="HF597" s="3"/>
      <c r="HG597" s="3"/>
      <c r="HH597" s="3"/>
      <c r="HI597" s="3"/>
      <c r="HJ597" s="3"/>
      <c r="HK597" s="3"/>
      <c r="HL597" s="3"/>
      <c r="HM597" s="3"/>
      <c r="HN597" s="3"/>
      <c r="HO597" s="3"/>
      <c r="HP597" s="3"/>
      <c r="HQ597" s="3"/>
      <c r="HR597" s="3"/>
      <c r="HS597" s="3"/>
      <c r="HT597" s="3"/>
      <c r="HU597" s="3"/>
      <c r="HV597" s="3"/>
      <c r="HW597" s="3"/>
      <c r="HX597" s="3"/>
      <c r="HY597" s="3"/>
      <c r="HZ597" s="3"/>
      <c r="IA597" s="3"/>
      <c r="IB597" s="3"/>
      <c r="IC597" s="3"/>
      <c r="ID597" s="3"/>
      <c r="IE597" s="3"/>
      <c r="IF597" s="3"/>
      <c r="IG597" s="3"/>
      <c r="IH597" s="3"/>
      <c r="II597" s="3"/>
      <c r="IJ597" s="3"/>
      <c r="IK597" s="3"/>
    </row>
    <row r="598" spans="1:245" ht="15.75">
      <c r="A598" s="39"/>
      <c r="B598" s="4" t="s">
        <v>467</v>
      </c>
      <c r="C598" s="21">
        <v>69.600000000000009</v>
      </c>
      <c r="D598" s="8">
        <v>20</v>
      </c>
      <c r="E598" s="8">
        <v>20</v>
      </c>
      <c r="F598" s="22">
        <f t="shared" si="214"/>
        <v>1</v>
      </c>
      <c r="G598" s="8">
        <v>38</v>
      </c>
      <c r="H598" s="8">
        <v>39</v>
      </c>
      <c r="I598" s="23">
        <f t="shared" si="215"/>
        <v>0.97435897435897434</v>
      </c>
      <c r="J598" s="24">
        <f t="shared" si="216"/>
        <v>98.71794871794873</v>
      </c>
      <c r="K598" s="8">
        <v>4</v>
      </c>
      <c r="L598" s="8">
        <v>4</v>
      </c>
      <c r="M598" s="25">
        <f t="shared" si="217"/>
        <v>100</v>
      </c>
      <c r="N598" s="21">
        <v>52.935211267605638</v>
      </c>
      <c r="O598" s="21">
        <v>54.895774647887329</v>
      </c>
      <c r="P598" s="26">
        <f t="shared" si="218"/>
        <v>0.9642857142857143</v>
      </c>
      <c r="Q598" s="21">
        <v>25.449620801733481</v>
      </c>
      <c r="R598" s="27">
        <v>26.467605633802819</v>
      </c>
      <c r="S598" s="26">
        <f t="shared" si="234"/>
        <v>0.96153846153846156</v>
      </c>
      <c r="T598" s="25">
        <f t="shared" si="219"/>
        <v>96.291208791208788</v>
      </c>
      <c r="U598" s="28">
        <f t="shared" si="220"/>
        <v>98.131868131868131</v>
      </c>
      <c r="V598" s="8">
        <v>5</v>
      </c>
      <c r="W598" s="8">
        <v>5</v>
      </c>
      <c r="X598" s="29">
        <v>100</v>
      </c>
      <c r="Y598" s="21">
        <v>67.611428571428576</v>
      </c>
      <c r="Z598" s="21">
        <v>69.600000000000009</v>
      </c>
      <c r="AA598" s="29">
        <f t="shared" si="221"/>
        <v>97.142857142857139</v>
      </c>
      <c r="AB598" s="30">
        <f t="shared" si="222"/>
        <v>98.571428571428569</v>
      </c>
      <c r="AC598" s="8">
        <v>0</v>
      </c>
      <c r="AD598" s="8">
        <v>5</v>
      </c>
      <c r="AE598" s="31">
        <f t="shared" si="223"/>
        <v>0</v>
      </c>
      <c r="AF598" s="8">
        <v>0</v>
      </c>
      <c r="AG598" s="8">
        <v>3</v>
      </c>
      <c r="AH598" s="31">
        <f>AF598*100/3</f>
        <v>0</v>
      </c>
      <c r="AI598" s="32">
        <v>1</v>
      </c>
      <c r="AJ598" s="32">
        <v>1</v>
      </c>
      <c r="AK598" s="31">
        <f t="shared" si="224"/>
        <v>100</v>
      </c>
      <c r="AL598" s="33">
        <f t="shared" si="225"/>
        <v>30</v>
      </c>
      <c r="AM598" s="21">
        <v>69.600000000000009</v>
      </c>
      <c r="AN598" s="21">
        <v>69.600000000000009</v>
      </c>
      <c r="AO598" s="34">
        <f t="shared" si="231"/>
        <v>100</v>
      </c>
      <c r="AP598" s="21">
        <v>69.600000000000009</v>
      </c>
      <c r="AQ598" s="21">
        <v>69.600000000000009</v>
      </c>
      <c r="AR598" s="34">
        <f t="shared" si="227"/>
        <v>100</v>
      </c>
      <c r="AS598" s="21">
        <v>51.702857142857148</v>
      </c>
      <c r="AT598" s="21">
        <v>51.702857142857148</v>
      </c>
      <c r="AU598" s="34">
        <f t="shared" si="232"/>
        <v>100</v>
      </c>
      <c r="AV598" s="35">
        <f t="shared" si="233"/>
        <v>100</v>
      </c>
      <c r="AW598" s="27">
        <v>69.600000000000009</v>
      </c>
      <c r="AX598" s="21">
        <v>69.600000000000009</v>
      </c>
      <c r="AY598" s="36">
        <f t="shared" si="212"/>
        <v>100</v>
      </c>
      <c r="AZ598" s="21">
        <v>67.611428571428576</v>
      </c>
      <c r="BA598" s="21">
        <v>69.600000000000009</v>
      </c>
      <c r="BB598" s="36">
        <f t="shared" si="228"/>
        <v>97.142857142857139</v>
      </c>
      <c r="BC598" s="21">
        <v>68.605714285714285</v>
      </c>
      <c r="BD598" s="21">
        <v>69.600000000000009</v>
      </c>
      <c r="BE598" s="36">
        <f t="shared" si="213"/>
        <v>98.571428571428555</v>
      </c>
      <c r="BF598" s="37">
        <f t="shared" si="229"/>
        <v>98.714285714285708</v>
      </c>
      <c r="BG598" s="6">
        <f t="shared" si="230"/>
        <v>85.08351648351649</v>
      </c>
    </row>
    <row r="599" spans="1:245" s="39" customFormat="1" ht="15.75">
      <c r="B599" s="4" t="s">
        <v>587</v>
      </c>
      <c r="C599" s="21">
        <v>94.800000000000011</v>
      </c>
      <c r="D599" s="8">
        <v>15</v>
      </c>
      <c r="E599" s="8">
        <v>21</v>
      </c>
      <c r="F599" s="22">
        <f t="shared" si="214"/>
        <v>0.7142857142857143</v>
      </c>
      <c r="G599" s="8">
        <v>38</v>
      </c>
      <c r="H599" s="3">
        <v>38</v>
      </c>
      <c r="I599" s="23">
        <f t="shared" si="215"/>
        <v>1</v>
      </c>
      <c r="J599" s="24">
        <f t="shared" si="216"/>
        <v>85.714285714285722</v>
      </c>
      <c r="K599" s="8">
        <v>4</v>
      </c>
      <c r="L599" s="8">
        <v>4</v>
      </c>
      <c r="M599" s="25">
        <f t="shared" si="217"/>
        <v>100</v>
      </c>
      <c r="N599" s="21">
        <v>89.569655172413789</v>
      </c>
      <c r="O599" s="21">
        <v>90.877241379310348</v>
      </c>
      <c r="P599" s="26">
        <f t="shared" si="218"/>
        <v>0.98561151079136677</v>
      </c>
      <c r="Q599" s="21">
        <v>84.339310344827595</v>
      </c>
      <c r="R599" s="27">
        <v>86.30068965517242</v>
      </c>
      <c r="S599" s="26">
        <f t="shared" si="234"/>
        <v>0.97727272727272729</v>
      </c>
      <c r="T599" s="25">
        <f t="shared" si="219"/>
        <v>98.144211903204706</v>
      </c>
      <c r="U599" s="28">
        <f t="shared" si="220"/>
        <v>94.971970475567602</v>
      </c>
      <c r="V599" s="8">
        <v>5</v>
      </c>
      <c r="W599" s="8">
        <v>5</v>
      </c>
      <c r="X599" s="29">
        <v>100</v>
      </c>
      <c r="Y599" s="21">
        <v>94.146206896551732</v>
      </c>
      <c r="Z599" s="21">
        <v>94.800000000000011</v>
      </c>
      <c r="AA599" s="29">
        <f t="shared" si="221"/>
        <v>99.310344827586206</v>
      </c>
      <c r="AB599" s="30">
        <f t="shared" si="222"/>
        <v>99.65517241379311</v>
      </c>
      <c r="AC599" s="8">
        <v>0</v>
      </c>
      <c r="AD599" s="8">
        <v>5</v>
      </c>
      <c r="AE599" s="31">
        <f t="shared" si="223"/>
        <v>0</v>
      </c>
      <c r="AF599" s="8">
        <v>2</v>
      </c>
      <c r="AG599" s="8">
        <v>3</v>
      </c>
      <c r="AH599" s="31">
        <f>AF599*100/3</f>
        <v>66.666666666666671</v>
      </c>
      <c r="AI599" s="32">
        <v>11</v>
      </c>
      <c r="AJ599" s="32">
        <v>12</v>
      </c>
      <c r="AK599" s="31">
        <f t="shared" si="224"/>
        <v>91.666666666666657</v>
      </c>
      <c r="AL599" s="33">
        <f t="shared" si="225"/>
        <v>54.166666666666671</v>
      </c>
      <c r="AM599" s="21">
        <v>94.146206896551732</v>
      </c>
      <c r="AN599" s="21">
        <v>94.800000000000011</v>
      </c>
      <c r="AO599" s="34">
        <f t="shared" si="231"/>
        <v>99.310344827586206</v>
      </c>
      <c r="AP599" s="21">
        <v>94.146206896551732</v>
      </c>
      <c r="AQ599" s="21">
        <v>94.800000000000011</v>
      </c>
      <c r="AR599" s="34">
        <f t="shared" si="227"/>
        <v>99.310344827586206</v>
      </c>
      <c r="AS599" s="21">
        <v>88.915862068965524</v>
      </c>
      <c r="AT599" s="21">
        <v>89.569655172413803</v>
      </c>
      <c r="AU599" s="34">
        <f t="shared" si="232"/>
        <v>99.270072992700733</v>
      </c>
      <c r="AV599" s="35">
        <f t="shared" si="233"/>
        <v>99.302290460609115</v>
      </c>
      <c r="AW599" s="27">
        <v>93.483333333333348</v>
      </c>
      <c r="AX599" s="21">
        <v>94.800000000000011</v>
      </c>
      <c r="AY599" s="36">
        <f t="shared" si="212"/>
        <v>98.611111111111114</v>
      </c>
      <c r="AZ599" s="21">
        <v>92.166666666666686</v>
      </c>
      <c r="BA599" s="21">
        <v>94.800000000000011</v>
      </c>
      <c r="BB599" s="36">
        <f t="shared" si="228"/>
        <v>97.222222222222229</v>
      </c>
      <c r="BC599" s="21">
        <v>94.14166666666668</v>
      </c>
      <c r="BD599" s="21">
        <v>94.800000000000011</v>
      </c>
      <c r="BE599" s="36">
        <f t="shared" si="213"/>
        <v>99.305555555555557</v>
      </c>
      <c r="BF599" s="37">
        <f t="shared" si="229"/>
        <v>98.680555555555557</v>
      </c>
      <c r="BG599" s="6">
        <f t="shared" si="230"/>
        <v>89.355331114438414</v>
      </c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  <c r="DA599" s="3"/>
      <c r="DB599" s="3"/>
      <c r="DC599" s="3"/>
      <c r="DD599" s="3"/>
      <c r="DE599" s="3"/>
      <c r="DF599" s="3"/>
      <c r="DG599" s="3"/>
      <c r="DH599" s="3"/>
      <c r="DI599" s="3"/>
      <c r="DJ599" s="3"/>
      <c r="DK599" s="3"/>
      <c r="DL599" s="3"/>
      <c r="DM599" s="3"/>
      <c r="DN599" s="3"/>
      <c r="DO599" s="3"/>
      <c r="DP599" s="3"/>
      <c r="DQ599" s="3"/>
      <c r="DR599" s="3"/>
      <c r="DS599" s="3"/>
      <c r="DT599" s="3"/>
      <c r="DU599" s="3"/>
      <c r="DV599" s="3"/>
      <c r="DW599" s="3"/>
      <c r="DX599" s="3"/>
      <c r="DY599" s="3"/>
      <c r="DZ599" s="3"/>
      <c r="EA599" s="3"/>
      <c r="EB599" s="3"/>
      <c r="EC599" s="3"/>
      <c r="ED599" s="3"/>
      <c r="EE599" s="3"/>
      <c r="EF599" s="3"/>
      <c r="EG599" s="3"/>
      <c r="EH599" s="3"/>
      <c r="EI599" s="3"/>
      <c r="EJ599" s="3"/>
      <c r="EK599" s="3"/>
      <c r="EL599" s="3"/>
      <c r="EM599" s="3"/>
      <c r="EN599" s="3"/>
      <c r="EO599" s="3"/>
      <c r="EP599" s="3"/>
      <c r="EQ599" s="3"/>
      <c r="ER599" s="3"/>
      <c r="ES599" s="3"/>
      <c r="ET599" s="3"/>
      <c r="EU599" s="3"/>
      <c r="EV599" s="3"/>
      <c r="EW599" s="3"/>
      <c r="EX599" s="3"/>
      <c r="EY599" s="3"/>
      <c r="EZ599" s="3"/>
      <c r="FA599" s="3"/>
      <c r="FB599" s="3"/>
      <c r="FC599" s="3"/>
      <c r="FD599" s="3"/>
      <c r="FE599" s="3"/>
      <c r="FF599" s="3"/>
      <c r="FG599" s="3"/>
      <c r="FH599" s="3"/>
      <c r="FI599" s="3"/>
      <c r="FJ599" s="3"/>
      <c r="FK599" s="3"/>
      <c r="FL599" s="3"/>
      <c r="FM599" s="3"/>
      <c r="FN599" s="3"/>
      <c r="FO599" s="3"/>
      <c r="FP599" s="3"/>
      <c r="FQ599" s="3"/>
      <c r="FR599" s="3"/>
      <c r="FS599" s="3"/>
      <c r="FT599" s="3"/>
      <c r="FU599" s="3"/>
      <c r="FV599" s="3"/>
      <c r="FW599" s="3"/>
      <c r="FX599" s="3"/>
      <c r="FY599" s="3"/>
      <c r="FZ599" s="3"/>
      <c r="GA599" s="3"/>
      <c r="GB599" s="3"/>
      <c r="GC599" s="3"/>
      <c r="GD599" s="3"/>
      <c r="GE599" s="3"/>
      <c r="GF599" s="3"/>
      <c r="GG599" s="3"/>
      <c r="GH599" s="3"/>
      <c r="GI599" s="3"/>
      <c r="GJ599" s="3"/>
      <c r="GK599" s="3"/>
      <c r="GL599" s="3"/>
      <c r="GM599" s="3"/>
      <c r="GN599" s="3"/>
      <c r="GO599" s="3"/>
      <c r="GP599" s="3"/>
      <c r="GQ599" s="3"/>
      <c r="GR599" s="3"/>
      <c r="GS599" s="3"/>
      <c r="GT599" s="3"/>
      <c r="GU599" s="3"/>
      <c r="GV599" s="3"/>
      <c r="GW599" s="3"/>
      <c r="GX599" s="3"/>
      <c r="GY599" s="3"/>
      <c r="GZ599" s="3"/>
      <c r="HA599" s="3"/>
      <c r="HB599" s="3"/>
      <c r="HC599" s="3"/>
      <c r="HD599" s="3"/>
      <c r="HE599" s="3"/>
      <c r="HF599" s="3"/>
      <c r="HG599" s="3"/>
      <c r="HH599" s="3"/>
      <c r="HI599" s="3"/>
      <c r="HJ599" s="3"/>
      <c r="HK599" s="3"/>
      <c r="HL599" s="3"/>
      <c r="HM599" s="3"/>
      <c r="HN599" s="3"/>
      <c r="HO599" s="3"/>
      <c r="HP599" s="3"/>
      <c r="HQ599" s="3"/>
      <c r="HR599" s="3"/>
      <c r="HS599" s="3"/>
      <c r="HT599" s="3"/>
      <c r="HU599" s="3"/>
      <c r="HV599" s="3"/>
      <c r="HW599" s="3"/>
      <c r="HX599" s="3"/>
      <c r="HY599" s="3"/>
      <c r="HZ599" s="3"/>
      <c r="IA599" s="3"/>
      <c r="IB599" s="3"/>
      <c r="IC599" s="3"/>
      <c r="ID599" s="3"/>
      <c r="IE599" s="3"/>
      <c r="IF599" s="3"/>
      <c r="IG599" s="3"/>
      <c r="IH599" s="3"/>
      <c r="II599" s="3"/>
      <c r="IJ599" s="3"/>
      <c r="IK599" s="3"/>
    </row>
    <row r="600" spans="1:245" s="39" customFormat="1" ht="15.75">
      <c r="B600" s="4" t="s">
        <v>588</v>
      </c>
      <c r="C600" s="21">
        <v>68</v>
      </c>
      <c r="D600" s="8">
        <v>18</v>
      </c>
      <c r="E600" s="8">
        <v>23</v>
      </c>
      <c r="F600" s="22">
        <f t="shared" si="214"/>
        <v>0.78260869565217395</v>
      </c>
      <c r="G600" s="8">
        <v>36</v>
      </c>
      <c r="H600" s="3">
        <v>38</v>
      </c>
      <c r="I600" s="23">
        <f t="shared" si="215"/>
        <v>0.94736842105263153</v>
      </c>
      <c r="J600" s="24">
        <f t="shared" si="216"/>
        <v>86.498855835240278</v>
      </c>
      <c r="K600" s="8">
        <v>4</v>
      </c>
      <c r="L600" s="8">
        <v>4</v>
      </c>
      <c r="M600" s="25">
        <f t="shared" si="217"/>
        <v>100</v>
      </c>
      <c r="N600" s="21">
        <v>61.73684210526315</v>
      </c>
      <c r="O600" s="21">
        <v>62.631578947368418</v>
      </c>
      <c r="P600" s="26">
        <f t="shared" si="218"/>
        <v>0.98571428571428565</v>
      </c>
      <c r="Q600" s="21">
        <v>46.526315789473685</v>
      </c>
      <c r="R600" s="27">
        <v>46.526315789473685</v>
      </c>
      <c r="S600" s="26">
        <f t="shared" si="234"/>
        <v>1</v>
      </c>
      <c r="T600" s="25">
        <f t="shared" si="219"/>
        <v>99.285714285714292</v>
      </c>
      <c r="U600" s="28">
        <f t="shared" si="220"/>
        <v>95.663942464857797</v>
      </c>
      <c r="V600" s="8">
        <v>5</v>
      </c>
      <c r="W600" s="8">
        <v>5</v>
      </c>
      <c r="X600" s="29">
        <v>100</v>
      </c>
      <c r="Y600" s="21">
        <v>61.73684210526315</v>
      </c>
      <c r="Z600" s="21">
        <v>68</v>
      </c>
      <c r="AA600" s="29">
        <f t="shared" si="221"/>
        <v>90.78947368421052</v>
      </c>
      <c r="AB600" s="30">
        <f t="shared" si="222"/>
        <v>95.39473684210526</v>
      </c>
      <c r="AC600" s="8">
        <v>0</v>
      </c>
      <c r="AD600" s="8">
        <v>5</v>
      </c>
      <c r="AE600" s="31">
        <f t="shared" si="223"/>
        <v>0</v>
      </c>
      <c r="AF600" s="8">
        <v>2</v>
      </c>
      <c r="AG600" s="8">
        <v>3</v>
      </c>
      <c r="AH600" s="31">
        <v>60</v>
      </c>
      <c r="AI600" s="32">
        <v>3</v>
      </c>
      <c r="AJ600" s="32">
        <v>4</v>
      </c>
      <c r="AK600" s="31">
        <f t="shared" si="224"/>
        <v>75</v>
      </c>
      <c r="AL600" s="33">
        <f t="shared" si="225"/>
        <v>46.5</v>
      </c>
      <c r="AM600" s="21">
        <v>67.10526315789474</v>
      </c>
      <c r="AN600" s="21">
        <v>68</v>
      </c>
      <c r="AO600" s="34">
        <f t="shared" si="231"/>
        <v>98.684210526315795</v>
      </c>
      <c r="AP600" s="21">
        <v>67.10526315789474</v>
      </c>
      <c r="AQ600" s="21">
        <v>68</v>
      </c>
      <c r="AR600" s="34">
        <f t="shared" si="227"/>
        <v>98.684210526315795</v>
      </c>
      <c r="AS600" s="21">
        <v>58.157894736842103</v>
      </c>
      <c r="AT600" s="21">
        <v>59.052631578947363</v>
      </c>
      <c r="AU600" s="34">
        <f t="shared" si="232"/>
        <v>98.484848484848484</v>
      </c>
      <c r="AV600" s="35">
        <f t="shared" si="233"/>
        <v>98.644338118022347</v>
      </c>
      <c r="AW600" s="27">
        <v>67.10526315789474</v>
      </c>
      <c r="AX600" s="21">
        <v>68</v>
      </c>
      <c r="AY600" s="36">
        <f t="shared" si="212"/>
        <v>98.684210526315795</v>
      </c>
      <c r="AZ600" s="21">
        <v>67.10526315789474</v>
      </c>
      <c r="BA600" s="21">
        <v>68</v>
      </c>
      <c r="BB600" s="36">
        <f t="shared" si="228"/>
        <v>98.684210526315795</v>
      </c>
      <c r="BC600" s="21">
        <v>67.10526315789474</v>
      </c>
      <c r="BD600" s="21">
        <v>68</v>
      </c>
      <c r="BE600" s="36">
        <f t="shared" si="213"/>
        <v>98.684210526315795</v>
      </c>
      <c r="BF600" s="37">
        <f t="shared" si="229"/>
        <v>98.684210526315795</v>
      </c>
      <c r="BG600" s="6">
        <f t="shared" si="230"/>
        <v>86.977445590260245</v>
      </c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  <c r="CT600" s="3"/>
      <c r="CU600" s="3"/>
      <c r="CV600" s="3"/>
      <c r="CW600" s="3"/>
      <c r="CX600" s="3"/>
      <c r="CY600" s="3"/>
      <c r="CZ600" s="3"/>
      <c r="DA600" s="3"/>
      <c r="DB600" s="3"/>
      <c r="DC600" s="3"/>
      <c r="DD600" s="3"/>
      <c r="DE600" s="3"/>
      <c r="DF600" s="3"/>
      <c r="DG600" s="3"/>
      <c r="DH600" s="3"/>
      <c r="DI600" s="3"/>
      <c r="DJ600" s="3"/>
      <c r="DK600" s="3"/>
      <c r="DL600" s="3"/>
      <c r="DM600" s="3"/>
      <c r="DN600" s="3"/>
      <c r="DO600" s="3"/>
      <c r="DP600" s="3"/>
      <c r="DQ600" s="3"/>
      <c r="DR600" s="3"/>
      <c r="DS600" s="3"/>
      <c r="DT600" s="3"/>
      <c r="DU600" s="3"/>
      <c r="DV600" s="3"/>
      <c r="DW600" s="3"/>
      <c r="DX600" s="3"/>
      <c r="DY600" s="3"/>
      <c r="DZ600" s="3"/>
      <c r="EA600" s="3"/>
      <c r="EB600" s="3"/>
      <c r="EC600" s="3"/>
      <c r="ED600" s="3"/>
      <c r="EE600" s="3"/>
      <c r="EF600" s="3"/>
      <c r="EG600" s="3"/>
      <c r="EH600" s="3"/>
      <c r="EI600" s="3"/>
      <c r="EJ600" s="3"/>
      <c r="EK600" s="3"/>
      <c r="EL600" s="3"/>
      <c r="EM600" s="3"/>
      <c r="EN600" s="3"/>
      <c r="EO600" s="3"/>
      <c r="EP600" s="3"/>
      <c r="EQ600" s="3"/>
      <c r="ER600" s="3"/>
      <c r="ES600" s="3"/>
      <c r="ET600" s="3"/>
      <c r="EU600" s="3"/>
      <c r="EV600" s="3"/>
      <c r="EW600" s="3"/>
      <c r="EX600" s="3"/>
      <c r="EY600" s="3"/>
      <c r="EZ600" s="3"/>
      <c r="FA600" s="3"/>
      <c r="FB600" s="3"/>
      <c r="FC600" s="3"/>
      <c r="FD600" s="3"/>
      <c r="FE600" s="3"/>
      <c r="FF600" s="3"/>
      <c r="FG600" s="3"/>
      <c r="FH600" s="3"/>
      <c r="FI600" s="3"/>
      <c r="FJ600" s="3"/>
      <c r="FK600" s="3"/>
      <c r="FL600" s="3"/>
      <c r="FM600" s="3"/>
      <c r="FN600" s="3"/>
      <c r="FO600" s="3"/>
      <c r="FP600" s="3"/>
      <c r="FQ600" s="3"/>
      <c r="FR600" s="3"/>
      <c r="FS600" s="3"/>
      <c r="FT600" s="3"/>
      <c r="FU600" s="3"/>
      <c r="FV600" s="3"/>
      <c r="FW600" s="3"/>
      <c r="FX600" s="3"/>
      <c r="FY600" s="3"/>
      <c r="FZ600" s="3"/>
      <c r="GA600" s="3"/>
      <c r="GB600" s="3"/>
      <c r="GC600" s="3"/>
      <c r="GD600" s="3"/>
      <c r="GE600" s="3"/>
      <c r="GF600" s="3"/>
      <c r="GG600" s="3"/>
      <c r="GH600" s="3"/>
      <c r="GI600" s="3"/>
      <c r="GJ600" s="3"/>
      <c r="GK600" s="3"/>
      <c r="GL600" s="3"/>
      <c r="GM600" s="3"/>
      <c r="GN600" s="3"/>
      <c r="GO600" s="3"/>
      <c r="GP600" s="3"/>
      <c r="GQ600" s="3"/>
      <c r="GR600" s="3"/>
      <c r="GS600" s="3"/>
      <c r="GT600" s="3"/>
      <c r="GU600" s="3"/>
      <c r="GV600" s="3"/>
      <c r="GW600" s="3"/>
      <c r="GX600" s="3"/>
      <c r="GY600" s="3"/>
      <c r="GZ600" s="3"/>
      <c r="HA600" s="3"/>
      <c r="HB600" s="3"/>
      <c r="HC600" s="3"/>
      <c r="HD600" s="3"/>
      <c r="HE600" s="3"/>
      <c r="HF600" s="3"/>
      <c r="HG600" s="3"/>
      <c r="HH600" s="3"/>
      <c r="HI600" s="3"/>
      <c r="HJ600" s="3"/>
      <c r="HK600" s="3"/>
      <c r="HL600" s="3"/>
      <c r="HM600" s="3"/>
      <c r="HN600" s="3"/>
      <c r="HO600" s="3"/>
      <c r="HP600" s="3"/>
      <c r="HQ600" s="3"/>
      <c r="HR600" s="3"/>
      <c r="HS600" s="3"/>
      <c r="HT600" s="3"/>
      <c r="HU600" s="3"/>
      <c r="HV600" s="3"/>
      <c r="HW600" s="3"/>
      <c r="HX600" s="3"/>
      <c r="HY600" s="3"/>
      <c r="HZ600" s="3"/>
      <c r="IA600" s="3"/>
      <c r="IB600" s="3"/>
      <c r="IC600" s="3"/>
      <c r="ID600" s="3"/>
      <c r="IE600" s="3"/>
      <c r="IF600" s="3"/>
      <c r="IG600" s="3"/>
      <c r="IH600" s="3"/>
      <c r="II600" s="3"/>
      <c r="IJ600" s="3"/>
      <c r="IK600" s="3"/>
    </row>
    <row r="601" spans="1:245" ht="15.75">
      <c r="A601" s="39"/>
      <c r="B601" s="4" t="s">
        <v>556</v>
      </c>
      <c r="C601" s="21">
        <v>194.4</v>
      </c>
      <c r="D601" s="8">
        <v>17</v>
      </c>
      <c r="E601" s="8">
        <v>17</v>
      </c>
      <c r="F601" s="22">
        <f t="shared" si="214"/>
        <v>1</v>
      </c>
      <c r="G601" s="8">
        <v>38</v>
      </c>
      <c r="H601" s="3">
        <v>38</v>
      </c>
      <c r="I601" s="23">
        <f t="shared" si="215"/>
        <v>1</v>
      </c>
      <c r="J601" s="24">
        <f t="shared" si="216"/>
        <v>100</v>
      </c>
      <c r="K601" s="8">
        <v>4</v>
      </c>
      <c r="L601" s="8">
        <v>4</v>
      </c>
      <c r="M601" s="25">
        <f t="shared" si="217"/>
        <v>100</v>
      </c>
      <c r="N601" s="21">
        <v>170.4463287028685</v>
      </c>
      <c r="O601" s="21">
        <v>171.15652173913045</v>
      </c>
      <c r="P601" s="26">
        <f t="shared" si="218"/>
        <v>0.99585062240663902</v>
      </c>
      <c r="Q601" s="21">
        <v>156.79708029197079</v>
      </c>
      <c r="R601" s="27">
        <v>158.21605839416057</v>
      </c>
      <c r="S601" s="26">
        <f t="shared" si="234"/>
        <v>0.99103139013452912</v>
      </c>
      <c r="T601" s="25">
        <f t="shared" si="219"/>
        <v>99.34410062705841</v>
      </c>
      <c r="U601" s="28">
        <f t="shared" si="220"/>
        <v>99.737640250823375</v>
      </c>
      <c r="V601" s="8">
        <v>5</v>
      </c>
      <c r="W601" s="8">
        <v>5</v>
      </c>
      <c r="X601" s="29">
        <v>100</v>
      </c>
      <c r="Y601" s="21">
        <v>190.14306569343066</v>
      </c>
      <c r="Z601" s="21">
        <v>194.4</v>
      </c>
      <c r="AA601" s="29">
        <f t="shared" si="221"/>
        <v>97.810218978102185</v>
      </c>
      <c r="AB601" s="30">
        <f t="shared" si="222"/>
        <v>98.905109489051085</v>
      </c>
      <c r="AC601" s="8">
        <v>1</v>
      </c>
      <c r="AD601" s="8">
        <v>5</v>
      </c>
      <c r="AE601" s="31">
        <f t="shared" si="223"/>
        <v>20</v>
      </c>
      <c r="AF601" s="8">
        <v>2</v>
      </c>
      <c r="AG601" s="8">
        <v>3</v>
      </c>
      <c r="AH601" s="31">
        <v>60</v>
      </c>
      <c r="AI601" s="32">
        <v>19</v>
      </c>
      <c r="AJ601" s="32">
        <v>21</v>
      </c>
      <c r="AK601" s="31">
        <f t="shared" si="224"/>
        <v>90.476190476190482</v>
      </c>
      <c r="AL601" s="33">
        <f t="shared" si="225"/>
        <v>57.142857142857139</v>
      </c>
      <c r="AM601" s="21">
        <v>194.4</v>
      </c>
      <c r="AN601" s="21">
        <v>194.4</v>
      </c>
      <c r="AO601" s="34">
        <f t="shared" si="231"/>
        <v>100</v>
      </c>
      <c r="AP601" s="21">
        <v>193.68791208791208</v>
      </c>
      <c r="AQ601" s="21">
        <v>194.4</v>
      </c>
      <c r="AR601" s="34">
        <f t="shared" si="227"/>
        <v>99.633699633699621</v>
      </c>
      <c r="AS601" s="21">
        <v>187.27912087912088</v>
      </c>
      <c r="AT601" s="21">
        <v>188.7032967032967</v>
      </c>
      <c r="AU601" s="34">
        <f t="shared" si="232"/>
        <v>99.245283018867923</v>
      </c>
      <c r="AV601" s="35">
        <f t="shared" si="233"/>
        <v>99.702536457253444</v>
      </c>
      <c r="AW601" s="27">
        <v>192.97582417582419</v>
      </c>
      <c r="AX601" s="21">
        <v>194.4</v>
      </c>
      <c r="AY601" s="36">
        <f t="shared" si="212"/>
        <v>99.26739926739927</v>
      </c>
      <c r="AZ601" s="21">
        <v>194.4</v>
      </c>
      <c r="BA601" s="21">
        <v>194.4</v>
      </c>
      <c r="BB601" s="36">
        <f t="shared" si="228"/>
        <v>100</v>
      </c>
      <c r="BC601" s="21">
        <v>193.68791208791208</v>
      </c>
      <c r="BD601" s="21">
        <v>194.4</v>
      </c>
      <c r="BE601" s="36">
        <f t="shared" si="213"/>
        <v>99.633699633699621</v>
      </c>
      <c r="BF601" s="37">
        <f t="shared" si="229"/>
        <v>99.597069597069591</v>
      </c>
      <c r="BG601" s="6">
        <f t="shared" si="230"/>
        <v>91.017042587410941</v>
      </c>
    </row>
    <row r="602" spans="1:245" ht="15.75">
      <c r="A602" s="39"/>
      <c r="B602" s="4" t="s">
        <v>376</v>
      </c>
      <c r="C602" s="38">
        <v>91.2</v>
      </c>
      <c r="D602" s="39">
        <v>23</v>
      </c>
      <c r="E602" s="39">
        <v>23</v>
      </c>
      <c r="F602" s="40">
        <f t="shared" si="214"/>
        <v>1</v>
      </c>
      <c r="G602" s="39">
        <v>39</v>
      </c>
      <c r="H602" s="39">
        <v>39</v>
      </c>
      <c r="I602" s="41">
        <f t="shared" si="215"/>
        <v>1</v>
      </c>
      <c r="J602" s="24">
        <f t="shared" si="216"/>
        <v>100</v>
      </c>
      <c r="K602" s="39">
        <v>4</v>
      </c>
      <c r="L602" s="39">
        <v>4</v>
      </c>
      <c r="M602" s="25">
        <f t="shared" si="217"/>
        <v>100</v>
      </c>
      <c r="N602" s="38">
        <v>77.709653916211295</v>
      </c>
      <c r="O602" s="38">
        <v>81.481967213114757</v>
      </c>
      <c r="P602" s="42">
        <f t="shared" si="218"/>
        <v>0.95370370370370372</v>
      </c>
      <c r="Q602" s="38">
        <v>41.45454545454546</v>
      </c>
      <c r="R602" s="43">
        <v>45.223140495867774</v>
      </c>
      <c r="S602" s="42">
        <f t="shared" si="234"/>
        <v>0.91666666666666663</v>
      </c>
      <c r="T602" s="25">
        <f t="shared" si="219"/>
        <v>93.518518518518505</v>
      </c>
      <c r="U602" s="28">
        <f t="shared" si="220"/>
        <v>97.407407407407405</v>
      </c>
      <c r="V602" s="39">
        <v>5</v>
      </c>
      <c r="W602" s="39">
        <v>5</v>
      </c>
      <c r="X602" s="29">
        <v>100</v>
      </c>
      <c r="Y602" s="38">
        <v>77.63305785123967</v>
      </c>
      <c r="Z602" s="38">
        <v>91.2</v>
      </c>
      <c r="AA602" s="29">
        <f t="shared" si="221"/>
        <v>85.123966942148755</v>
      </c>
      <c r="AB602" s="30">
        <f t="shared" si="222"/>
        <v>92.56198347107437</v>
      </c>
      <c r="AC602" s="39">
        <v>0</v>
      </c>
      <c r="AD602" s="39">
        <v>5</v>
      </c>
      <c r="AE602" s="31">
        <f t="shared" si="223"/>
        <v>0</v>
      </c>
      <c r="AF602" s="39">
        <v>1</v>
      </c>
      <c r="AG602" s="39">
        <v>3</v>
      </c>
      <c r="AH602" s="31">
        <v>30</v>
      </c>
      <c r="AI602" s="44">
        <v>4</v>
      </c>
      <c r="AJ602" s="44">
        <v>5</v>
      </c>
      <c r="AK602" s="31">
        <f t="shared" si="224"/>
        <v>80</v>
      </c>
      <c r="AL602" s="33">
        <f t="shared" si="225"/>
        <v>36</v>
      </c>
      <c r="AM602" s="38">
        <v>87.431404958677689</v>
      </c>
      <c r="AN602" s="38">
        <v>91.2</v>
      </c>
      <c r="AO602" s="34">
        <f t="shared" si="231"/>
        <v>95.867768595041326</v>
      </c>
      <c r="AP602" s="38">
        <v>85.170247933884298</v>
      </c>
      <c r="AQ602" s="38">
        <v>91.2</v>
      </c>
      <c r="AR602" s="34">
        <f t="shared" si="227"/>
        <v>93.388429752066116</v>
      </c>
      <c r="AS602" s="38">
        <v>53.20000000000001</v>
      </c>
      <c r="AT602" s="38">
        <v>55.480000000000004</v>
      </c>
      <c r="AU602" s="34">
        <f t="shared" si="232"/>
        <v>95.890410958904113</v>
      </c>
      <c r="AV602" s="35">
        <f t="shared" si="233"/>
        <v>94.880561530623794</v>
      </c>
      <c r="AW602" s="43">
        <v>84.360000000000014</v>
      </c>
      <c r="AX602" s="38">
        <v>91.2</v>
      </c>
      <c r="AY602" s="36">
        <f t="shared" si="212"/>
        <v>92.500000000000014</v>
      </c>
      <c r="AZ602" s="38">
        <v>81.320000000000007</v>
      </c>
      <c r="BA602" s="38">
        <v>91.2</v>
      </c>
      <c r="BB602" s="36">
        <f t="shared" si="228"/>
        <v>89.166666666666671</v>
      </c>
      <c r="BC602" s="38">
        <v>82.84</v>
      </c>
      <c r="BD602" s="38">
        <v>91.2</v>
      </c>
      <c r="BE602" s="36">
        <f t="shared" si="213"/>
        <v>90.833333333333329</v>
      </c>
      <c r="BF602" s="37">
        <f t="shared" si="229"/>
        <v>91</v>
      </c>
      <c r="BG602" s="6">
        <f t="shared" si="230"/>
        <v>82.369990481821105</v>
      </c>
    </row>
    <row r="603" spans="1:245" ht="15.75">
      <c r="A603" s="39"/>
      <c r="B603" s="4" t="s">
        <v>470</v>
      </c>
      <c r="C603" s="21">
        <v>56</v>
      </c>
      <c r="D603" s="8">
        <v>19</v>
      </c>
      <c r="E603" s="8">
        <v>23</v>
      </c>
      <c r="F603" s="22">
        <f t="shared" si="214"/>
        <v>0.82608695652173914</v>
      </c>
      <c r="G603" s="8">
        <v>37</v>
      </c>
      <c r="H603" s="8">
        <v>39</v>
      </c>
      <c r="I603" s="23">
        <f t="shared" si="215"/>
        <v>0.94871794871794868</v>
      </c>
      <c r="J603" s="24">
        <f t="shared" si="216"/>
        <v>88.740245261984384</v>
      </c>
      <c r="K603" s="8">
        <v>4</v>
      </c>
      <c r="L603" s="8">
        <v>4</v>
      </c>
      <c r="M603" s="25">
        <f t="shared" si="217"/>
        <v>100</v>
      </c>
      <c r="N603" s="21">
        <v>48</v>
      </c>
      <c r="O603" s="21">
        <v>48</v>
      </c>
      <c r="P603" s="26">
        <f t="shared" si="218"/>
        <v>1</v>
      </c>
      <c r="Q603" s="21">
        <v>43</v>
      </c>
      <c r="R603" s="27">
        <v>45</v>
      </c>
      <c r="S603" s="26">
        <f t="shared" si="234"/>
        <v>0.9555555555555556</v>
      </c>
      <c r="T603" s="25">
        <f t="shared" si="219"/>
        <v>97.777777777777786</v>
      </c>
      <c r="U603" s="28">
        <f t="shared" si="220"/>
        <v>95.733184689706434</v>
      </c>
      <c r="V603" s="8">
        <v>5</v>
      </c>
      <c r="W603" s="8">
        <v>5</v>
      </c>
      <c r="X603" s="29">
        <v>100</v>
      </c>
      <c r="Y603" s="21">
        <v>54</v>
      </c>
      <c r="Z603" s="21">
        <v>56</v>
      </c>
      <c r="AA603" s="29">
        <f t="shared" si="221"/>
        <v>96.428571428571431</v>
      </c>
      <c r="AB603" s="30">
        <f t="shared" si="222"/>
        <v>98.214285714285722</v>
      </c>
      <c r="AC603" s="8">
        <v>0</v>
      </c>
      <c r="AD603" s="8">
        <v>5</v>
      </c>
      <c r="AE603" s="31">
        <f t="shared" si="223"/>
        <v>0</v>
      </c>
      <c r="AF603" s="8">
        <v>1</v>
      </c>
      <c r="AG603" s="8">
        <v>3</v>
      </c>
      <c r="AH603" s="31">
        <v>30</v>
      </c>
      <c r="AI603" s="32">
        <v>1</v>
      </c>
      <c r="AJ603" s="32">
        <v>1</v>
      </c>
      <c r="AK603" s="31">
        <f t="shared" si="224"/>
        <v>100</v>
      </c>
      <c r="AL603" s="33">
        <f t="shared" si="225"/>
        <v>42</v>
      </c>
      <c r="AM603" s="21">
        <v>56</v>
      </c>
      <c r="AN603" s="21">
        <v>56</v>
      </c>
      <c r="AO603" s="34">
        <f t="shared" si="231"/>
        <v>100</v>
      </c>
      <c r="AP603" s="21">
        <v>56</v>
      </c>
      <c r="AQ603" s="21">
        <v>56</v>
      </c>
      <c r="AR603" s="34">
        <f t="shared" si="227"/>
        <v>100</v>
      </c>
      <c r="AS603" s="21">
        <v>44</v>
      </c>
      <c r="AT603" s="21">
        <v>45</v>
      </c>
      <c r="AU603" s="34">
        <f t="shared" si="232"/>
        <v>97.777777777777771</v>
      </c>
      <c r="AV603" s="35">
        <f t="shared" si="233"/>
        <v>99.555555555555557</v>
      </c>
      <c r="AW603" s="27">
        <v>55</v>
      </c>
      <c r="AX603" s="21">
        <v>56</v>
      </c>
      <c r="AY603" s="36">
        <f t="shared" si="212"/>
        <v>98.214285714285708</v>
      </c>
      <c r="AZ603" s="21">
        <v>52</v>
      </c>
      <c r="BA603" s="21">
        <v>56</v>
      </c>
      <c r="BB603" s="36">
        <f t="shared" si="228"/>
        <v>92.857142857142861</v>
      </c>
      <c r="BC603" s="21">
        <v>53</v>
      </c>
      <c r="BD603" s="21">
        <v>56</v>
      </c>
      <c r="BE603" s="36">
        <f t="shared" si="213"/>
        <v>94.642857142857139</v>
      </c>
      <c r="BF603" s="37">
        <f t="shared" si="229"/>
        <v>95.357142857142861</v>
      </c>
      <c r="BG603" s="6">
        <f t="shared" si="230"/>
        <v>86.172033763338121</v>
      </c>
    </row>
    <row r="604" spans="1:245" s="45" customFormat="1" ht="15.75">
      <c r="A604" s="39"/>
      <c r="B604" s="4" t="s">
        <v>468</v>
      </c>
      <c r="C604" s="21">
        <v>64.8</v>
      </c>
      <c r="D604" s="8">
        <v>24</v>
      </c>
      <c r="E604" s="8">
        <v>24</v>
      </c>
      <c r="F604" s="22">
        <f t="shared" si="214"/>
        <v>1</v>
      </c>
      <c r="G604" s="8">
        <v>36</v>
      </c>
      <c r="H604" s="8">
        <v>39</v>
      </c>
      <c r="I604" s="23">
        <f t="shared" si="215"/>
        <v>0.92307692307692313</v>
      </c>
      <c r="J604" s="24">
        <f t="shared" si="216"/>
        <v>96.15384615384616</v>
      </c>
      <c r="K604" s="8">
        <v>4</v>
      </c>
      <c r="L604" s="8">
        <v>4</v>
      </c>
      <c r="M604" s="25">
        <f t="shared" si="217"/>
        <v>100</v>
      </c>
      <c r="N604" s="21">
        <v>54.674999999999997</v>
      </c>
      <c r="O604" s="21">
        <v>54.674999999999997</v>
      </c>
      <c r="P604" s="26">
        <f t="shared" si="218"/>
        <v>1</v>
      </c>
      <c r="Q604" s="21">
        <v>54.514285714285712</v>
      </c>
      <c r="R604" s="27">
        <v>54.514285714285712</v>
      </c>
      <c r="S604" s="26">
        <f t="shared" si="234"/>
        <v>1</v>
      </c>
      <c r="T604" s="25">
        <f t="shared" si="219"/>
        <v>100</v>
      </c>
      <c r="U604" s="28">
        <f t="shared" si="220"/>
        <v>98.84615384615384</v>
      </c>
      <c r="V604" s="8">
        <v>5</v>
      </c>
      <c r="W604" s="8">
        <v>5</v>
      </c>
      <c r="X604" s="29">
        <v>100</v>
      </c>
      <c r="Y604" s="21">
        <v>60.685714285714276</v>
      </c>
      <c r="Z604" s="21">
        <v>64.8</v>
      </c>
      <c r="AA604" s="29">
        <f t="shared" si="221"/>
        <v>93.650793650793645</v>
      </c>
      <c r="AB604" s="30">
        <f t="shared" si="222"/>
        <v>96.825396825396822</v>
      </c>
      <c r="AC604" s="8">
        <v>0</v>
      </c>
      <c r="AD604" s="8">
        <v>5</v>
      </c>
      <c r="AE604" s="31">
        <f t="shared" si="223"/>
        <v>0</v>
      </c>
      <c r="AF604" s="8">
        <v>1</v>
      </c>
      <c r="AG604" s="8">
        <v>3</v>
      </c>
      <c r="AH604" s="31">
        <v>30</v>
      </c>
      <c r="AI604" s="32">
        <v>4</v>
      </c>
      <c r="AJ604" s="32">
        <v>4</v>
      </c>
      <c r="AK604" s="31">
        <f t="shared" si="224"/>
        <v>100</v>
      </c>
      <c r="AL604" s="33">
        <f t="shared" si="225"/>
        <v>42</v>
      </c>
      <c r="AM604" s="21">
        <v>63.771428571428572</v>
      </c>
      <c r="AN604" s="21">
        <v>64.8</v>
      </c>
      <c r="AO604" s="34">
        <f t="shared" si="231"/>
        <v>98.412698412698418</v>
      </c>
      <c r="AP604" s="21">
        <v>63.771428571428572</v>
      </c>
      <c r="AQ604" s="21">
        <v>64.8</v>
      </c>
      <c r="AR604" s="34">
        <f t="shared" si="227"/>
        <v>98.412698412698418</v>
      </c>
      <c r="AS604" s="21">
        <v>52.457142857142856</v>
      </c>
      <c r="AT604" s="21">
        <v>52.457142857142856</v>
      </c>
      <c r="AU604" s="34">
        <f t="shared" si="232"/>
        <v>100</v>
      </c>
      <c r="AV604" s="35">
        <f t="shared" si="233"/>
        <v>98.730158730158735</v>
      </c>
      <c r="AW604" s="27">
        <v>61.714285714285715</v>
      </c>
      <c r="AX604" s="21">
        <v>64.8</v>
      </c>
      <c r="AY604" s="36">
        <f t="shared" si="212"/>
        <v>95.238095238095241</v>
      </c>
      <c r="AZ604" s="21">
        <v>61.714285714285715</v>
      </c>
      <c r="BA604" s="21">
        <v>64.8</v>
      </c>
      <c r="BB604" s="36">
        <f t="shared" si="228"/>
        <v>95.238095238095241</v>
      </c>
      <c r="BC604" s="21">
        <v>63.771428571428572</v>
      </c>
      <c r="BD604" s="21">
        <v>64.8</v>
      </c>
      <c r="BE604" s="36">
        <f t="shared" si="213"/>
        <v>98.412698412698418</v>
      </c>
      <c r="BF604" s="37">
        <f t="shared" si="229"/>
        <v>96.825396825396837</v>
      </c>
      <c r="BG604" s="6">
        <f t="shared" si="230"/>
        <v>86.645421245421247</v>
      </c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  <c r="DC604" s="3"/>
      <c r="DD604" s="3"/>
      <c r="DE604" s="3"/>
      <c r="DF604" s="3"/>
      <c r="DG604" s="3"/>
      <c r="DH604" s="3"/>
      <c r="DI604" s="3"/>
      <c r="DJ604" s="3"/>
      <c r="DK604" s="3"/>
      <c r="DL604" s="3"/>
      <c r="DM604" s="3"/>
      <c r="DN604" s="3"/>
      <c r="DO604" s="3"/>
      <c r="DP604" s="3"/>
      <c r="DQ604" s="3"/>
      <c r="DR604" s="3"/>
      <c r="DS604" s="3"/>
      <c r="DT604" s="3"/>
      <c r="DU604" s="3"/>
      <c r="DV604" s="3"/>
      <c r="DW604" s="3"/>
      <c r="DX604" s="3"/>
      <c r="DY604" s="3"/>
      <c r="DZ604" s="3"/>
      <c r="EA604" s="3"/>
      <c r="EB604" s="3"/>
      <c r="EC604" s="3"/>
      <c r="ED604" s="3"/>
      <c r="EE604" s="3"/>
      <c r="EF604" s="3"/>
      <c r="EG604" s="3"/>
      <c r="EH604" s="3"/>
      <c r="EI604" s="3"/>
      <c r="EJ604" s="3"/>
      <c r="EK604" s="3"/>
      <c r="EL604" s="3"/>
      <c r="EM604" s="3"/>
      <c r="EN604" s="3"/>
      <c r="EO604" s="3"/>
      <c r="EP604" s="3"/>
      <c r="EQ604" s="3"/>
      <c r="ER604" s="3"/>
      <c r="ES604" s="3"/>
      <c r="ET604" s="3"/>
      <c r="EU604" s="3"/>
      <c r="EV604" s="3"/>
      <c r="EW604" s="3"/>
      <c r="EX604" s="3"/>
      <c r="EY604" s="3"/>
      <c r="EZ604" s="3"/>
      <c r="FA604" s="3"/>
      <c r="FB604" s="3"/>
      <c r="FC604" s="3"/>
      <c r="FD604" s="3"/>
      <c r="FE604" s="3"/>
      <c r="FF604" s="3"/>
      <c r="FG604" s="3"/>
      <c r="FH604" s="3"/>
      <c r="FI604" s="3"/>
      <c r="FJ604" s="3"/>
      <c r="FK604" s="3"/>
      <c r="FL604" s="3"/>
      <c r="FM604" s="3"/>
      <c r="FN604" s="3"/>
      <c r="FO604" s="3"/>
      <c r="FP604" s="3"/>
      <c r="FQ604" s="3"/>
      <c r="FR604" s="3"/>
      <c r="FS604" s="3"/>
      <c r="FT604" s="3"/>
      <c r="FU604" s="3"/>
      <c r="FV604" s="3"/>
      <c r="FW604" s="3"/>
      <c r="FX604" s="3"/>
      <c r="FY604" s="3"/>
      <c r="FZ604" s="3"/>
      <c r="GA604" s="3"/>
      <c r="GB604" s="3"/>
      <c r="GC604" s="3"/>
      <c r="GD604" s="3"/>
      <c r="GE604" s="3"/>
      <c r="GF604" s="3"/>
      <c r="GG604" s="3"/>
      <c r="GH604" s="3"/>
      <c r="GI604" s="3"/>
      <c r="GJ604" s="3"/>
      <c r="GK604" s="3"/>
      <c r="GL604" s="3"/>
      <c r="GM604" s="3"/>
      <c r="GN604" s="3"/>
      <c r="GO604" s="3"/>
      <c r="GP604" s="3"/>
      <c r="GQ604" s="3"/>
      <c r="GR604" s="3"/>
      <c r="GS604" s="3"/>
      <c r="GT604" s="3"/>
      <c r="GU604" s="3"/>
      <c r="GV604" s="3"/>
      <c r="GW604" s="3"/>
      <c r="GX604" s="3"/>
      <c r="GY604" s="3"/>
      <c r="GZ604" s="3"/>
      <c r="HA604" s="3"/>
      <c r="HB604" s="3"/>
      <c r="HC604" s="3"/>
      <c r="HD604" s="3"/>
      <c r="HE604" s="3"/>
      <c r="HF604" s="3"/>
      <c r="HG604" s="3"/>
      <c r="HH604" s="3"/>
      <c r="HI604" s="3"/>
      <c r="HJ604" s="3"/>
      <c r="HK604" s="3"/>
      <c r="HL604" s="3"/>
      <c r="HM604" s="3"/>
      <c r="HN604" s="3"/>
      <c r="HO604" s="3"/>
      <c r="HP604" s="3"/>
      <c r="HQ604" s="3"/>
      <c r="HR604" s="3"/>
      <c r="HS604" s="3"/>
      <c r="HT604" s="3"/>
      <c r="HU604" s="3"/>
      <c r="HV604" s="3"/>
      <c r="HW604" s="3"/>
      <c r="HX604" s="3"/>
      <c r="HY604" s="3"/>
      <c r="HZ604" s="3"/>
      <c r="IA604" s="3"/>
      <c r="IB604" s="3"/>
      <c r="IC604" s="3"/>
      <c r="ID604" s="3"/>
      <c r="IE604" s="3"/>
      <c r="IF604" s="3"/>
      <c r="IG604" s="3"/>
      <c r="IH604" s="3"/>
      <c r="II604" s="3"/>
      <c r="IJ604" s="3"/>
      <c r="IK604" s="3"/>
    </row>
    <row r="605" spans="1:245" s="45" customFormat="1" ht="15.75">
      <c r="A605" s="39"/>
      <c r="B605" s="4" t="s">
        <v>466</v>
      </c>
      <c r="C605" s="21">
        <v>146</v>
      </c>
      <c r="D605" s="8">
        <v>21</v>
      </c>
      <c r="E605" s="8">
        <v>22</v>
      </c>
      <c r="F605" s="22">
        <f t="shared" si="214"/>
        <v>0.95454545454545459</v>
      </c>
      <c r="G605" s="8">
        <v>37</v>
      </c>
      <c r="H605" s="8">
        <v>39</v>
      </c>
      <c r="I605" s="23">
        <f t="shared" si="215"/>
        <v>0.94871794871794868</v>
      </c>
      <c r="J605" s="24">
        <f t="shared" si="216"/>
        <v>95.163170163170165</v>
      </c>
      <c r="K605" s="8">
        <v>4</v>
      </c>
      <c r="L605" s="8">
        <v>4</v>
      </c>
      <c r="M605" s="25">
        <f t="shared" si="217"/>
        <v>100</v>
      </c>
      <c r="N605" s="21">
        <v>117.80689655172414</v>
      </c>
      <c r="O605" s="21">
        <v>122.84137931034483</v>
      </c>
      <c r="P605" s="26">
        <f t="shared" si="218"/>
        <v>0.95901639344262291</v>
      </c>
      <c r="Q605" s="21">
        <v>106.73103448275862</v>
      </c>
      <c r="R605" s="27">
        <v>109.75172413793102</v>
      </c>
      <c r="S605" s="26">
        <f t="shared" si="234"/>
        <v>0.97247706422018354</v>
      </c>
      <c r="T605" s="25">
        <f t="shared" si="219"/>
        <v>96.574672883140323</v>
      </c>
      <c r="U605" s="28">
        <f t="shared" si="220"/>
        <v>97.178820202207191</v>
      </c>
      <c r="V605" s="8">
        <v>5</v>
      </c>
      <c r="W605" s="8">
        <v>5</v>
      </c>
      <c r="X605" s="29">
        <v>100</v>
      </c>
      <c r="Y605" s="21">
        <v>131.90344827586205</v>
      </c>
      <c r="Z605" s="21">
        <v>146</v>
      </c>
      <c r="AA605" s="29">
        <f t="shared" si="221"/>
        <v>90.344827586206875</v>
      </c>
      <c r="AB605" s="30">
        <f t="shared" si="222"/>
        <v>95.172413793103431</v>
      </c>
      <c r="AC605" s="8">
        <v>1</v>
      </c>
      <c r="AD605" s="8">
        <v>5</v>
      </c>
      <c r="AE605" s="31">
        <f t="shared" si="223"/>
        <v>20</v>
      </c>
      <c r="AF605" s="8">
        <v>1</v>
      </c>
      <c r="AG605" s="8">
        <v>3</v>
      </c>
      <c r="AH605" s="31">
        <v>30</v>
      </c>
      <c r="AI605" s="32">
        <v>8</v>
      </c>
      <c r="AJ605" s="32">
        <v>8</v>
      </c>
      <c r="AK605" s="31">
        <f t="shared" si="224"/>
        <v>100</v>
      </c>
      <c r="AL605" s="33">
        <f t="shared" si="225"/>
        <v>48</v>
      </c>
      <c r="AM605" s="21">
        <v>142.97931034482758</v>
      </c>
      <c r="AN605" s="21">
        <v>146</v>
      </c>
      <c r="AO605" s="34">
        <f t="shared" si="231"/>
        <v>97.931034482758619</v>
      </c>
      <c r="AP605" s="21">
        <v>143.98620689655172</v>
      </c>
      <c r="AQ605" s="21">
        <v>146</v>
      </c>
      <c r="AR605" s="34">
        <f t="shared" si="227"/>
        <v>98.620689655172413</v>
      </c>
      <c r="AS605" s="21">
        <v>114.78620689655175</v>
      </c>
      <c r="AT605" s="21">
        <v>115.79310344827587</v>
      </c>
      <c r="AU605" s="34">
        <f t="shared" si="232"/>
        <v>99.130434782608717</v>
      </c>
      <c r="AV605" s="35">
        <f t="shared" si="233"/>
        <v>98.446776611694162</v>
      </c>
      <c r="AW605" s="27">
        <v>136.93793103448274</v>
      </c>
      <c r="AX605" s="21">
        <v>146</v>
      </c>
      <c r="AY605" s="36">
        <f t="shared" si="212"/>
        <v>93.793103448275843</v>
      </c>
      <c r="AZ605" s="21">
        <v>133.91724137931033</v>
      </c>
      <c r="BA605" s="21">
        <v>146</v>
      </c>
      <c r="BB605" s="36">
        <f t="shared" si="228"/>
        <v>91.724137931034463</v>
      </c>
      <c r="BC605" s="21">
        <v>140.9655172413793</v>
      </c>
      <c r="BD605" s="21">
        <v>146</v>
      </c>
      <c r="BE605" s="36">
        <f t="shared" si="213"/>
        <v>96.551724137931032</v>
      </c>
      <c r="BF605" s="37">
        <f t="shared" si="229"/>
        <v>94.75862068965516</v>
      </c>
      <c r="BG605" s="6">
        <f t="shared" si="230"/>
        <v>86.711326259331997</v>
      </c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  <c r="CT605" s="3"/>
      <c r="CU605" s="3"/>
      <c r="CV605" s="3"/>
      <c r="CW605" s="3"/>
      <c r="CX605" s="3"/>
      <c r="CY605" s="3"/>
      <c r="CZ605" s="3"/>
      <c r="DA605" s="3"/>
      <c r="DB605" s="3"/>
      <c r="DC605" s="3"/>
      <c r="DD605" s="3"/>
      <c r="DE605" s="3"/>
      <c r="DF605" s="3"/>
      <c r="DG605" s="3"/>
      <c r="DH605" s="3"/>
      <c r="DI605" s="3"/>
      <c r="DJ605" s="3"/>
      <c r="DK605" s="3"/>
      <c r="DL605" s="3"/>
      <c r="DM605" s="3"/>
      <c r="DN605" s="3"/>
      <c r="DO605" s="3"/>
      <c r="DP605" s="3"/>
      <c r="DQ605" s="3"/>
      <c r="DR605" s="3"/>
      <c r="DS605" s="3"/>
      <c r="DT605" s="3"/>
      <c r="DU605" s="3"/>
      <c r="DV605" s="3"/>
      <c r="DW605" s="3"/>
      <c r="DX605" s="3"/>
      <c r="DY605" s="3"/>
      <c r="DZ605" s="3"/>
      <c r="EA605" s="3"/>
      <c r="EB605" s="3"/>
      <c r="EC605" s="3"/>
      <c r="ED605" s="3"/>
      <c r="EE605" s="3"/>
      <c r="EF605" s="3"/>
      <c r="EG605" s="3"/>
      <c r="EH605" s="3"/>
      <c r="EI605" s="3"/>
      <c r="EJ605" s="3"/>
      <c r="EK605" s="3"/>
      <c r="EL605" s="3"/>
      <c r="EM605" s="3"/>
      <c r="EN605" s="3"/>
      <c r="EO605" s="3"/>
      <c r="EP605" s="3"/>
      <c r="EQ605" s="3"/>
      <c r="ER605" s="3"/>
      <c r="ES605" s="3"/>
      <c r="ET605" s="3"/>
      <c r="EU605" s="3"/>
      <c r="EV605" s="3"/>
      <c r="EW605" s="3"/>
      <c r="EX605" s="3"/>
      <c r="EY605" s="3"/>
      <c r="EZ605" s="3"/>
      <c r="FA605" s="3"/>
      <c r="FB605" s="3"/>
      <c r="FC605" s="3"/>
      <c r="FD605" s="3"/>
      <c r="FE605" s="3"/>
      <c r="FF605" s="3"/>
      <c r="FG605" s="3"/>
      <c r="FH605" s="3"/>
      <c r="FI605" s="3"/>
      <c r="FJ605" s="3"/>
      <c r="FK605" s="3"/>
      <c r="FL605" s="3"/>
      <c r="FM605" s="3"/>
      <c r="FN605" s="3"/>
      <c r="FO605" s="3"/>
      <c r="FP605" s="3"/>
      <c r="FQ605" s="3"/>
      <c r="FR605" s="3"/>
      <c r="FS605" s="3"/>
      <c r="FT605" s="3"/>
      <c r="FU605" s="3"/>
      <c r="FV605" s="3"/>
      <c r="FW605" s="3"/>
      <c r="FX605" s="3"/>
      <c r="FY605" s="3"/>
      <c r="FZ605" s="3"/>
      <c r="GA605" s="3"/>
      <c r="GB605" s="3"/>
      <c r="GC605" s="3"/>
      <c r="GD605" s="3"/>
      <c r="GE605" s="3"/>
      <c r="GF605" s="3"/>
      <c r="GG605" s="3"/>
      <c r="GH605" s="3"/>
      <c r="GI605" s="3"/>
      <c r="GJ605" s="3"/>
      <c r="GK605" s="3"/>
      <c r="GL605" s="3"/>
      <c r="GM605" s="3"/>
      <c r="GN605" s="3"/>
      <c r="GO605" s="3"/>
      <c r="GP605" s="3"/>
      <c r="GQ605" s="3"/>
      <c r="GR605" s="3"/>
      <c r="GS605" s="3"/>
      <c r="GT605" s="3"/>
      <c r="GU605" s="3"/>
      <c r="GV605" s="3"/>
      <c r="GW605" s="3"/>
      <c r="GX605" s="3"/>
      <c r="GY605" s="3"/>
      <c r="GZ605" s="3"/>
      <c r="HA605" s="3"/>
      <c r="HB605" s="3"/>
      <c r="HC605" s="3"/>
      <c r="HD605" s="3"/>
      <c r="HE605" s="3"/>
      <c r="HF605" s="3"/>
      <c r="HG605" s="3"/>
      <c r="HH605" s="3"/>
      <c r="HI605" s="3"/>
      <c r="HJ605" s="3"/>
      <c r="HK605" s="3"/>
      <c r="HL605" s="3"/>
      <c r="HM605" s="3"/>
      <c r="HN605" s="3"/>
      <c r="HO605" s="3"/>
      <c r="HP605" s="3"/>
      <c r="HQ605" s="3"/>
      <c r="HR605" s="3"/>
      <c r="HS605" s="3"/>
      <c r="HT605" s="3"/>
      <c r="HU605" s="3"/>
      <c r="HV605" s="3"/>
      <c r="HW605" s="3"/>
      <c r="HX605" s="3"/>
      <c r="HY605" s="3"/>
      <c r="HZ605" s="3"/>
      <c r="IA605" s="3"/>
      <c r="IB605" s="3"/>
      <c r="IC605" s="3"/>
      <c r="ID605" s="3"/>
      <c r="IE605" s="3"/>
      <c r="IF605" s="3"/>
      <c r="IG605" s="3"/>
      <c r="IH605" s="3"/>
      <c r="II605" s="3"/>
      <c r="IJ605" s="3"/>
      <c r="IK605" s="3"/>
    </row>
    <row r="606" spans="1:245" ht="15.75">
      <c r="A606" s="39"/>
      <c r="B606" s="4" t="s">
        <v>471</v>
      </c>
      <c r="C606" s="21">
        <v>68.8</v>
      </c>
      <c r="D606" s="8">
        <v>20</v>
      </c>
      <c r="E606" s="8">
        <v>20</v>
      </c>
      <c r="F606" s="22">
        <f t="shared" si="214"/>
        <v>1</v>
      </c>
      <c r="G606" s="8">
        <v>36</v>
      </c>
      <c r="H606" s="8">
        <v>39</v>
      </c>
      <c r="I606" s="23">
        <f t="shared" si="215"/>
        <v>0.92307692307692313</v>
      </c>
      <c r="J606" s="24">
        <f t="shared" si="216"/>
        <v>96.15384615384616</v>
      </c>
      <c r="K606" s="8">
        <v>4</v>
      </c>
      <c r="L606" s="8">
        <v>4</v>
      </c>
      <c r="M606" s="25">
        <f t="shared" si="217"/>
        <v>100</v>
      </c>
      <c r="N606" s="21">
        <v>52.611764705882358</v>
      </c>
      <c r="O606" s="21">
        <v>53.623529411764707</v>
      </c>
      <c r="P606" s="26">
        <f t="shared" si="218"/>
        <v>0.98113207547169823</v>
      </c>
      <c r="Q606" s="21">
        <v>52.611764705882344</v>
      </c>
      <c r="R606" s="27">
        <v>52.611764705882344</v>
      </c>
      <c r="S606" s="26">
        <f t="shared" si="234"/>
        <v>1</v>
      </c>
      <c r="T606" s="25">
        <f t="shared" si="219"/>
        <v>99.056603773584911</v>
      </c>
      <c r="U606" s="28">
        <f t="shared" si="220"/>
        <v>98.468795355587815</v>
      </c>
      <c r="V606" s="8">
        <v>5</v>
      </c>
      <c r="W606" s="8">
        <v>5</v>
      </c>
      <c r="X606" s="29">
        <v>100</v>
      </c>
      <c r="Y606" s="21">
        <v>59.694117647058825</v>
      </c>
      <c r="Z606" s="21">
        <v>68.8</v>
      </c>
      <c r="AA606" s="29">
        <f t="shared" si="221"/>
        <v>86.764705882352942</v>
      </c>
      <c r="AB606" s="30">
        <f t="shared" si="222"/>
        <v>93.382352941176464</v>
      </c>
      <c r="AC606" s="8">
        <v>4</v>
      </c>
      <c r="AD606" s="8">
        <v>5</v>
      </c>
      <c r="AE606" s="31">
        <f t="shared" si="223"/>
        <v>80</v>
      </c>
      <c r="AF606" s="8">
        <v>1</v>
      </c>
      <c r="AG606" s="8">
        <v>3</v>
      </c>
      <c r="AH606" s="31">
        <v>30</v>
      </c>
      <c r="AI606" s="32">
        <v>3</v>
      </c>
      <c r="AJ606" s="32">
        <v>3</v>
      </c>
      <c r="AK606" s="31">
        <f t="shared" si="224"/>
        <v>100</v>
      </c>
      <c r="AL606" s="33">
        <f t="shared" si="225"/>
        <v>66</v>
      </c>
      <c r="AM606" s="21">
        <v>64.752941176470586</v>
      </c>
      <c r="AN606" s="21">
        <v>68.8</v>
      </c>
      <c r="AO606" s="34">
        <f t="shared" si="231"/>
        <v>94.117647058823522</v>
      </c>
      <c r="AP606" s="21">
        <v>67.788235294117655</v>
      </c>
      <c r="AQ606" s="21">
        <v>68.8</v>
      </c>
      <c r="AR606" s="34">
        <f t="shared" si="227"/>
        <v>98.529411764705898</v>
      </c>
      <c r="AS606" s="21">
        <v>52.611764705882344</v>
      </c>
      <c r="AT606" s="21">
        <v>52.611764705882344</v>
      </c>
      <c r="AU606" s="34">
        <f t="shared" si="232"/>
        <v>100</v>
      </c>
      <c r="AV606" s="35">
        <f t="shared" si="233"/>
        <v>97.058823529411768</v>
      </c>
      <c r="AW606" s="27">
        <v>63.741176470588229</v>
      </c>
      <c r="AX606" s="21">
        <v>68.8</v>
      </c>
      <c r="AY606" s="36">
        <f t="shared" si="212"/>
        <v>92.647058823529406</v>
      </c>
      <c r="AZ606" s="21">
        <v>62.72941176470588</v>
      </c>
      <c r="BA606" s="21">
        <v>68.8</v>
      </c>
      <c r="BB606" s="36">
        <f t="shared" si="228"/>
        <v>91.17647058823529</v>
      </c>
      <c r="BC606" s="21">
        <v>66.776470588235284</v>
      </c>
      <c r="BD606" s="21">
        <v>68.8</v>
      </c>
      <c r="BE606" s="36">
        <f t="shared" si="213"/>
        <v>97.058823529411754</v>
      </c>
      <c r="BF606" s="37">
        <f t="shared" si="229"/>
        <v>94.558823529411768</v>
      </c>
      <c r="BG606" s="6">
        <f t="shared" si="230"/>
        <v>89.893759071117557</v>
      </c>
    </row>
    <row r="607" spans="1:245" ht="15.75">
      <c r="A607" s="39"/>
      <c r="B607" s="4" t="s">
        <v>447</v>
      </c>
      <c r="C607" s="21">
        <v>17.600000000000001</v>
      </c>
      <c r="D607" s="8">
        <v>15</v>
      </c>
      <c r="E607" s="8">
        <v>20</v>
      </c>
      <c r="F607" s="22">
        <f t="shared" si="214"/>
        <v>0.75</v>
      </c>
      <c r="G607" s="8">
        <v>39</v>
      </c>
      <c r="H607" s="8">
        <v>39</v>
      </c>
      <c r="I607" s="23">
        <f t="shared" si="215"/>
        <v>1</v>
      </c>
      <c r="J607" s="24">
        <f t="shared" si="216"/>
        <v>87.5</v>
      </c>
      <c r="K607" s="8">
        <v>4</v>
      </c>
      <c r="L607" s="8">
        <v>4</v>
      </c>
      <c r="M607" s="25">
        <f t="shared" si="217"/>
        <v>100</v>
      </c>
      <c r="N607" s="21">
        <v>15.747368421052633</v>
      </c>
      <c r="O607" s="21">
        <v>15.747368421052633</v>
      </c>
      <c r="P607" s="26">
        <f t="shared" si="218"/>
        <v>1</v>
      </c>
      <c r="Q607" s="21">
        <v>10.189473684210528</v>
      </c>
      <c r="R607" s="27">
        <v>10.189473684210528</v>
      </c>
      <c r="S607" s="26">
        <f t="shared" si="234"/>
        <v>1</v>
      </c>
      <c r="T607" s="25">
        <f t="shared" si="219"/>
        <v>100</v>
      </c>
      <c r="U607" s="28">
        <f t="shared" si="220"/>
        <v>96.25</v>
      </c>
      <c r="V607" s="8">
        <v>5</v>
      </c>
      <c r="W607" s="8">
        <v>5</v>
      </c>
      <c r="X607" s="29">
        <v>100</v>
      </c>
      <c r="Y607" s="21">
        <v>15.747368421052633</v>
      </c>
      <c r="Z607" s="21">
        <v>17.600000000000001</v>
      </c>
      <c r="AA607" s="29">
        <f t="shared" si="221"/>
        <v>89.473684210526315</v>
      </c>
      <c r="AB607" s="30">
        <f t="shared" si="222"/>
        <v>94.73684210526315</v>
      </c>
      <c r="AC607" s="8">
        <v>0</v>
      </c>
      <c r="AD607" s="8">
        <v>5</v>
      </c>
      <c r="AE607" s="31">
        <f t="shared" si="223"/>
        <v>0</v>
      </c>
      <c r="AF607" s="8">
        <v>1</v>
      </c>
      <c r="AG607" s="8">
        <v>3</v>
      </c>
      <c r="AH607" s="31">
        <v>30</v>
      </c>
      <c r="AI607" s="32">
        <v>1</v>
      </c>
      <c r="AJ607" s="32">
        <v>1</v>
      </c>
      <c r="AK607" s="31">
        <f t="shared" si="224"/>
        <v>100</v>
      </c>
      <c r="AL607" s="33">
        <f t="shared" si="225"/>
        <v>42</v>
      </c>
      <c r="AM607" s="21">
        <v>16.673684210526318</v>
      </c>
      <c r="AN607" s="21">
        <v>17.600000000000001</v>
      </c>
      <c r="AO607" s="34">
        <f t="shared" si="231"/>
        <v>94.736842105263165</v>
      </c>
      <c r="AP607" s="21">
        <v>16.673684210526318</v>
      </c>
      <c r="AQ607" s="21">
        <v>17.600000000000001</v>
      </c>
      <c r="AR607" s="34">
        <f t="shared" si="227"/>
        <v>94.736842105263165</v>
      </c>
      <c r="AS607" s="21">
        <v>10.189473684210528</v>
      </c>
      <c r="AT607" s="21">
        <v>10.189473684210528</v>
      </c>
      <c r="AU607" s="34">
        <f t="shared" si="232"/>
        <v>100</v>
      </c>
      <c r="AV607" s="35">
        <f t="shared" si="233"/>
        <v>95.789473684210535</v>
      </c>
      <c r="AW607" s="27">
        <v>16.673684210526318</v>
      </c>
      <c r="AX607" s="21">
        <v>17.600000000000001</v>
      </c>
      <c r="AY607" s="36">
        <f t="shared" si="212"/>
        <v>94.736842105263165</v>
      </c>
      <c r="AZ607" s="21">
        <v>16.673684210526318</v>
      </c>
      <c r="BA607" s="21">
        <v>17.600000000000001</v>
      </c>
      <c r="BB607" s="36">
        <f t="shared" si="228"/>
        <v>94.736842105263165</v>
      </c>
      <c r="BC607" s="21">
        <v>15.747368421052633</v>
      </c>
      <c r="BD607" s="21">
        <v>17.600000000000001</v>
      </c>
      <c r="BE607" s="36">
        <f t="shared" si="213"/>
        <v>89.473684210526315</v>
      </c>
      <c r="BF607" s="37">
        <f t="shared" si="229"/>
        <v>92.10526315789474</v>
      </c>
      <c r="BG607" s="6">
        <f t="shared" si="230"/>
        <v>84.176315789473691</v>
      </c>
    </row>
    <row r="608" spans="1:245" ht="15.75">
      <c r="A608" s="39"/>
      <c r="B608" s="4" t="s">
        <v>449</v>
      </c>
      <c r="C608" s="21">
        <v>77.600000000000009</v>
      </c>
      <c r="D608" s="8">
        <v>15.5</v>
      </c>
      <c r="E608" s="8">
        <v>20</v>
      </c>
      <c r="F608" s="22">
        <f t="shared" si="214"/>
        <v>0.77500000000000002</v>
      </c>
      <c r="G608" s="8">
        <v>39</v>
      </c>
      <c r="H608" s="8">
        <v>39</v>
      </c>
      <c r="I608" s="23">
        <f t="shared" si="215"/>
        <v>1</v>
      </c>
      <c r="J608" s="24">
        <f t="shared" si="216"/>
        <v>88.75</v>
      </c>
      <c r="K608" s="8">
        <v>4</v>
      </c>
      <c r="L608" s="8">
        <v>4</v>
      </c>
      <c r="M608" s="25">
        <f t="shared" si="217"/>
        <v>100</v>
      </c>
      <c r="N608" s="21">
        <v>56.707692307692305</v>
      </c>
      <c r="O608" s="21">
        <v>60.687179487179492</v>
      </c>
      <c r="P608" s="26">
        <f t="shared" si="218"/>
        <v>0.93442622950819665</v>
      </c>
      <c r="Q608" s="21">
        <v>29.846153846153847</v>
      </c>
      <c r="R608" s="27">
        <v>33.825641025641026</v>
      </c>
      <c r="S608" s="26">
        <f t="shared" si="234"/>
        <v>0.88235294117647056</v>
      </c>
      <c r="T608" s="25">
        <f t="shared" si="219"/>
        <v>90.838958534233356</v>
      </c>
      <c r="U608" s="28">
        <f t="shared" si="220"/>
        <v>92.960583413693342</v>
      </c>
      <c r="V608" s="8">
        <v>5</v>
      </c>
      <c r="W608" s="8">
        <v>5</v>
      </c>
      <c r="X608" s="29">
        <v>100</v>
      </c>
      <c r="Y608" s="21">
        <v>66.656410256410268</v>
      </c>
      <c r="Z608" s="21">
        <v>77.600000000000009</v>
      </c>
      <c r="AA608" s="29">
        <f t="shared" si="221"/>
        <v>85.897435897435898</v>
      </c>
      <c r="AB608" s="30">
        <f t="shared" si="222"/>
        <v>92.948717948717956</v>
      </c>
      <c r="AC608" s="8">
        <v>0</v>
      </c>
      <c r="AD608" s="8">
        <v>5</v>
      </c>
      <c r="AE608" s="31">
        <f t="shared" si="223"/>
        <v>0</v>
      </c>
      <c r="AF608" s="8">
        <v>1</v>
      </c>
      <c r="AG608" s="8">
        <v>3</v>
      </c>
      <c r="AH608" s="31">
        <v>30</v>
      </c>
      <c r="AI608" s="32">
        <v>2</v>
      </c>
      <c r="AJ608" s="32">
        <v>2</v>
      </c>
      <c r="AK608" s="31">
        <f t="shared" si="224"/>
        <v>100</v>
      </c>
      <c r="AL608" s="33">
        <f t="shared" si="225"/>
        <v>42</v>
      </c>
      <c r="AM608" s="21">
        <v>75.610256410256412</v>
      </c>
      <c r="AN608" s="21">
        <v>77.600000000000009</v>
      </c>
      <c r="AO608" s="34">
        <f t="shared" si="231"/>
        <v>97.435897435897417</v>
      </c>
      <c r="AP608" s="21">
        <v>75.610256410256412</v>
      </c>
      <c r="AQ608" s="21">
        <v>77.600000000000009</v>
      </c>
      <c r="AR608" s="34">
        <f t="shared" si="227"/>
        <v>97.435897435897417</v>
      </c>
      <c r="AS608" s="21">
        <v>45.764102564102565</v>
      </c>
      <c r="AT608" s="21">
        <v>46.758974358974363</v>
      </c>
      <c r="AU608" s="34">
        <f t="shared" si="232"/>
        <v>97.872340425531917</v>
      </c>
      <c r="AV608" s="35">
        <f t="shared" si="233"/>
        <v>97.523186033824331</v>
      </c>
      <c r="AW608" s="27">
        <v>72.625641025641031</v>
      </c>
      <c r="AX608" s="21">
        <v>77.600000000000009</v>
      </c>
      <c r="AY608" s="36">
        <f t="shared" si="212"/>
        <v>93.589743589743591</v>
      </c>
      <c r="AZ608" s="21">
        <v>68.646153846153865</v>
      </c>
      <c r="BA608" s="21">
        <v>77.600000000000009</v>
      </c>
      <c r="BB608" s="36">
        <f t="shared" si="228"/>
        <v>88.461538461538481</v>
      </c>
      <c r="BC608" s="21">
        <v>71.630769230769232</v>
      </c>
      <c r="BD608" s="21">
        <v>77.600000000000009</v>
      </c>
      <c r="BE608" s="36">
        <f t="shared" si="213"/>
        <v>92.307692307692307</v>
      </c>
      <c r="BF608" s="37">
        <f t="shared" si="229"/>
        <v>91.923076923076934</v>
      </c>
      <c r="BG608" s="6">
        <f t="shared" si="230"/>
        <v>83.471112863862501</v>
      </c>
    </row>
    <row r="609" spans="1:59" ht="15.75">
      <c r="A609" s="39"/>
      <c r="B609" s="4" t="s">
        <v>448</v>
      </c>
      <c r="C609" s="21">
        <v>57.6</v>
      </c>
      <c r="D609" s="8">
        <v>16</v>
      </c>
      <c r="E609" s="8">
        <v>20</v>
      </c>
      <c r="F609" s="22">
        <f t="shared" si="214"/>
        <v>0.8</v>
      </c>
      <c r="G609" s="8">
        <v>39</v>
      </c>
      <c r="H609" s="8">
        <v>39</v>
      </c>
      <c r="I609" s="23">
        <f t="shared" si="215"/>
        <v>1</v>
      </c>
      <c r="J609" s="24">
        <f t="shared" si="216"/>
        <v>90</v>
      </c>
      <c r="K609" s="8">
        <v>4</v>
      </c>
      <c r="L609" s="8">
        <v>4</v>
      </c>
      <c r="M609" s="25">
        <f t="shared" si="217"/>
        <v>100</v>
      </c>
      <c r="N609" s="21">
        <v>55.613793103448273</v>
      </c>
      <c r="O609" s="21">
        <v>55.613793103448273</v>
      </c>
      <c r="P609" s="26">
        <f t="shared" si="218"/>
        <v>1</v>
      </c>
      <c r="Q609" s="21">
        <v>52.634482758620692</v>
      </c>
      <c r="R609" s="27">
        <v>52.634482758620692</v>
      </c>
      <c r="S609" s="26">
        <f t="shared" si="234"/>
        <v>1</v>
      </c>
      <c r="T609" s="25">
        <f t="shared" si="219"/>
        <v>100</v>
      </c>
      <c r="U609" s="28">
        <f t="shared" si="220"/>
        <v>97</v>
      </c>
      <c r="V609" s="8">
        <v>5</v>
      </c>
      <c r="W609" s="8">
        <v>5</v>
      </c>
      <c r="X609" s="29">
        <v>100</v>
      </c>
      <c r="Y609" s="21">
        <v>56.606896551724141</v>
      </c>
      <c r="Z609" s="21">
        <v>57.6</v>
      </c>
      <c r="AA609" s="29">
        <f t="shared" si="221"/>
        <v>98.275862068965523</v>
      </c>
      <c r="AB609" s="30">
        <f t="shared" si="222"/>
        <v>99.137931034482762</v>
      </c>
      <c r="AC609" s="8">
        <v>0</v>
      </c>
      <c r="AD609" s="8">
        <v>5</v>
      </c>
      <c r="AE609" s="31">
        <f t="shared" si="223"/>
        <v>0</v>
      </c>
      <c r="AF609" s="8">
        <v>1</v>
      </c>
      <c r="AG609" s="8">
        <v>3</v>
      </c>
      <c r="AH609" s="31">
        <v>30</v>
      </c>
      <c r="AI609" s="32">
        <v>7</v>
      </c>
      <c r="AJ609" s="32">
        <v>7</v>
      </c>
      <c r="AK609" s="31">
        <f t="shared" si="224"/>
        <v>100</v>
      </c>
      <c r="AL609" s="33">
        <f t="shared" si="225"/>
        <v>42</v>
      </c>
      <c r="AM609" s="21">
        <v>57.6</v>
      </c>
      <c r="AN609" s="21">
        <v>57.6</v>
      </c>
      <c r="AO609" s="34">
        <f t="shared" si="231"/>
        <v>100</v>
      </c>
      <c r="AP609" s="21">
        <v>57.6</v>
      </c>
      <c r="AQ609" s="21">
        <v>57.6</v>
      </c>
      <c r="AR609" s="34">
        <f t="shared" si="227"/>
        <v>100</v>
      </c>
      <c r="AS609" s="21">
        <v>49.515789473684215</v>
      </c>
      <c r="AT609" s="21">
        <v>49.515789473684215</v>
      </c>
      <c r="AU609" s="34">
        <f t="shared" si="232"/>
        <v>100</v>
      </c>
      <c r="AV609" s="35">
        <f t="shared" si="233"/>
        <v>100</v>
      </c>
      <c r="AW609" s="27">
        <v>57.6</v>
      </c>
      <c r="AX609" s="21">
        <v>57.6</v>
      </c>
      <c r="AY609" s="36">
        <f t="shared" si="212"/>
        <v>100</v>
      </c>
      <c r="AZ609" s="21">
        <v>55.578947368421055</v>
      </c>
      <c r="BA609" s="21">
        <v>57.6</v>
      </c>
      <c r="BB609" s="36">
        <f t="shared" si="228"/>
        <v>96.491228070175438</v>
      </c>
      <c r="BC609" s="21">
        <v>56.589473684210532</v>
      </c>
      <c r="BD609" s="21">
        <v>57.6</v>
      </c>
      <c r="BE609" s="36">
        <f t="shared" si="213"/>
        <v>98.245614035087726</v>
      </c>
      <c r="BF609" s="37">
        <f t="shared" si="229"/>
        <v>98.421052631578959</v>
      </c>
      <c r="BG609" s="6">
        <f t="shared" si="230"/>
        <v>87.311796733212347</v>
      </c>
    </row>
    <row r="610" spans="1:59" ht="15.75">
      <c r="A610" s="39"/>
      <c r="B610" s="4" t="s">
        <v>446</v>
      </c>
      <c r="C610" s="21">
        <v>7.2</v>
      </c>
      <c r="D610" s="8">
        <v>21</v>
      </c>
      <c r="E610" s="8">
        <v>21</v>
      </c>
      <c r="F610" s="22">
        <f t="shared" si="214"/>
        <v>1</v>
      </c>
      <c r="G610" s="8">
        <v>39</v>
      </c>
      <c r="H610" s="8">
        <v>39</v>
      </c>
      <c r="I610" s="23">
        <f t="shared" si="215"/>
        <v>1</v>
      </c>
      <c r="J610" s="24">
        <f t="shared" si="216"/>
        <v>100</v>
      </c>
      <c r="K610" s="8">
        <v>4</v>
      </c>
      <c r="L610" s="8">
        <v>4</v>
      </c>
      <c r="M610" s="25">
        <f t="shared" si="217"/>
        <v>100</v>
      </c>
      <c r="N610" s="21">
        <v>7.2</v>
      </c>
      <c r="O610" s="21">
        <v>7.2</v>
      </c>
      <c r="P610" s="26">
        <f t="shared" si="218"/>
        <v>1</v>
      </c>
      <c r="Q610" s="21">
        <v>6.48</v>
      </c>
      <c r="R610" s="27">
        <v>6.48</v>
      </c>
      <c r="S610" s="26">
        <f t="shared" si="234"/>
        <v>1</v>
      </c>
      <c r="T610" s="25">
        <f t="shared" si="219"/>
        <v>100</v>
      </c>
      <c r="U610" s="28">
        <f t="shared" si="220"/>
        <v>100</v>
      </c>
      <c r="V610" s="8">
        <v>5</v>
      </c>
      <c r="W610" s="8">
        <v>5</v>
      </c>
      <c r="X610" s="29">
        <v>100</v>
      </c>
      <c r="Y610" s="21">
        <v>7.2</v>
      </c>
      <c r="Z610" s="21">
        <v>7.2</v>
      </c>
      <c r="AA610" s="29">
        <f t="shared" si="221"/>
        <v>100</v>
      </c>
      <c r="AB610" s="30">
        <f t="shared" si="222"/>
        <v>100</v>
      </c>
      <c r="AC610" s="8">
        <v>0</v>
      </c>
      <c r="AD610" s="8">
        <v>5</v>
      </c>
      <c r="AE610" s="31">
        <f t="shared" si="223"/>
        <v>0</v>
      </c>
      <c r="AF610" s="8">
        <v>1</v>
      </c>
      <c r="AG610" s="8">
        <v>3</v>
      </c>
      <c r="AH610" s="31">
        <v>30</v>
      </c>
      <c r="AI610" s="32">
        <v>1</v>
      </c>
      <c r="AJ610" s="32">
        <v>1</v>
      </c>
      <c r="AK610" s="31">
        <f t="shared" si="224"/>
        <v>100</v>
      </c>
      <c r="AL610" s="33">
        <f t="shared" si="225"/>
        <v>42</v>
      </c>
      <c r="AM610" s="21">
        <v>7.2</v>
      </c>
      <c r="AN610" s="21">
        <v>7.2</v>
      </c>
      <c r="AO610" s="34">
        <f t="shared" si="231"/>
        <v>100</v>
      </c>
      <c r="AP610" s="21">
        <v>7.2</v>
      </c>
      <c r="AQ610" s="21">
        <v>7.2</v>
      </c>
      <c r="AR610" s="34">
        <f t="shared" si="227"/>
        <v>100</v>
      </c>
      <c r="AS610" s="21">
        <v>6.48</v>
      </c>
      <c r="AT610" s="21">
        <v>6.48</v>
      </c>
      <c r="AU610" s="34">
        <f t="shared" si="232"/>
        <v>100</v>
      </c>
      <c r="AV610" s="35">
        <f t="shared" si="233"/>
        <v>100</v>
      </c>
      <c r="AW610" s="27">
        <v>7.2</v>
      </c>
      <c r="AX610" s="21">
        <v>7.2</v>
      </c>
      <c r="AY610" s="36">
        <f t="shared" si="212"/>
        <v>100</v>
      </c>
      <c r="AZ610" s="21">
        <v>7.2</v>
      </c>
      <c r="BA610" s="21">
        <v>7.2</v>
      </c>
      <c r="BB610" s="36">
        <f t="shared" si="228"/>
        <v>100</v>
      </c>
      <c r="BC610" s="21">
        <v>7.2</v>
      </c>
      <c r="BD610" s="21">
        <v>7.2</v>
      </c>
      <c r="BE610" s="36">
        <f t="shared" si="213"/>
        <v>100</v>
      </c>
      <c r="BF610" s="37">
        <f t="shared" si="229"/>
        <v>100</v>
      </c>
      <c r="BG610" s="6">
        <f t="shared" si="230"/>
        <v>88.4</v>
      </c>
    </row>
    <row r="611" spans="1:59" ht="15.75">
      <c r="A611" s="39"/>
      <c r="B611" s="4" t="s">
        <v>629</v>
      </c>
      <c r="C611" s="21">
        <v>186.8</v>
      </c>
      <c r="D611" s="8">
        <v>14</v>
      </c>
      <c r="E611" s="8">
        <v>14</v>
      </c>
      <c r="F611" s="22">
        <f t="shared" si="214"/>
        <v>1</v>
      </c>
      <c r="G611" s="8">
        <v>32</v>
      </c>
      <c r="H611" s="3">
        <v>38</v>
      </c>
      <c r="I611" s="23">
        <f t="shared" si="215"/>
        <v>0.84210526315789469</v>
      </c>
      <c r="J611" s="24">
        <f t="shared" si="216"/>
        <v>92.10526315789474</v>
      </c>
      <c r="K611" s="8">
        <v>4</v>
      </c>
      <c r="L611" s="8">
        <v>4</v>
      </c>
      <c r="M611" s="25">
        <f t="shared" si="217"/>
        <v>100</v>
      </c>
      <c r="N611" s="21">
        <v>169.81818181818184</v>
      </c>
      <c r="O611" s="21">
        <v>171.81604278074869</v>
      </c>
      <c r="P611" s="26">
        <f t="shared" si="218"/>
        <v>0.98837209302325579</v>
      </c>
      <c r="Q611" s="21">
        <v>161.82673796791445</v>
      </c>
      <c r="R611" s="27">
        <v>162.82566844919788</v>
      </c>
      <c r="S611" s="26">
        <f t="shared" si="234"/>
        <v>0.99386503067484666</v>
      </c>
      <c r="T611" s="25">
        <f t="shared" si="219"/>
        <v>99.111856184905122</v>
      </c>
      <c r="U611" s="28">
        <f t="shared" si="220"/>
        <v>97.276321421330479</v>
      </c>
      <c r="V611" s="8">
        <v>5</v>
      </c>
      <c r="W611" s="8">
        <v>5</v>
      </c>
      <c r="X611" s="29">
        <v>100</v>
      </c>
      <c r="Y611" s="21">
        <v>176.81069518716578</v>
      </c>
      <c r="Z611" s="21">
        <v>186.8</v>
      </c>
      <c r="AA611" s="29">
        <f t="shared" si="221"/>
        <v>94.652406417112289</v>
      </c>
      <c r="AB611" s="30">
        <f t="shared" si="222"/>
        <v>97.326203208556137</v>
      </c>
      <c r="AC611" s="8">
        <v>0</v>
      </c>
      <c r="AD611" s="8">
        <v>5</v>
      </c>
      <c r="AE611" s="31">
        <f t="shared" si="223"/>
        <v>0</v>
      </c>
      <c r="AF611" s="8">
        <v>2</v>
      </c>
      <c r="AG611" s="8">
        <v>3</v>
      </c>
      <c r="AH611" s="31">
        <v>60</v>
      </c>
      <c r="AI611" s="32">
        <v>7</v>
      </c>
      <c r="AJ611" s="32">
        <v>9</v>
      </c>
      <c r="AK611" s="31">
        <f t="shared" si="224"/>
        <v>77.777777777777786</v>
      </c>
      <c r="AL611" s="33">
        <f t="shared" si="225"/>
        <v>47.333333333333336</v>
      </c>
      <c r="AM611" s="21">
        <v>181.80534759358289</v>
      </c>
      <c r="AN611" s="21">
        <v>186.8</v>
      </c>
      <c r="AO611" s="34">
        <f t="shared" si="231"/>
        <v>97.326203208556151</v>
      </c>
      <c r="AP611" s="21">
        <v>184.80213903743319</v>
      </c>
      <c r="AQ611" s="21">
        <v>186.8</v>
      </c>
      <c r="AR611" s="34">
        <f t="shared" si="227"/>
        <v>98.93048128342248</v>
      </c>
      <c r="AS611" s="21">
        <v>164.82352941176472</v>
      </c>
      <c r="AT611" s="21">
        <v>165.82245989304815</v>
      </c>
      <c r="AU611" s="34">
        <f t="shared" si="232"/>
        <v>99.397590361445793</v>
      </c>
      <c r="AV611" s="35">
        <f t="shared" si="233"/>
        <v>98.382191869080629</v>
      </c>
      <c r="AW611" s="27">
        <v>185.80106951871659</v>
      </c>
      <c r="AX611" s="21">
        <v>186.8</v>
      </c>
      <c r="AY611" s="36">
        <f t="shared" si="212"/>
        <v>99.465240641711233</v>
      </c>
      <c r="AZ611" s="21">
        <v>186.8</v>
      </c>
      <c r="BA611" s="21">
        <v>186.8</v>
      </c>
      <c r="BB611" s="36">
        <f t="shared" si="228"/>
        <v>100</v>
      </c>
      <c r="BC611" s="21">
        <v>185.80106951871659</v>
      </c>
      <c r="BD611" s="21">
        <v>186.8</v>
      </c>
      <c r="BE611" s="36">
        <f t="shared" si="213"/>
        <v>99.465240641711233</v>
      </c>
      <c r="BF611" s="37">
        <f t="shared" si="229"/>
        <v>99.572192513368989</v>
      </c>
      <c r="BG611" s="6">
        <f t="shared" si="230"/>
        <v>87.97804846913391</v>
      </c>
    </row>
    <row r="612" spans="1:59" ht="15.75">
      <c r="A612" s="39"/>
      <c r="B612" s="4" t="s">
        <v>630</v>
      </c>
      <c r="C612" s="21">
        <v>33.200000000000003</v>
      </c>
      <c r="D612" s="8">
        <v>21</v>
      </c>
      <c r="E612" s="8">
        <v>21</v>
      </c>
      <c r="F612" s="22">
        <f t="shared" si="214"/>
        <v>1</v>
      </c>
      <c r="G612" s="8">
        <v>38</v>
      </c>
      <c r="H612" s="3">
        <v>38</v>
      </c>
      <c r="I612" s="23">
        <f t="shared" si="215"/>
        <v>1</v>
      </c>
      <c r="J612" s="24">
        <f t="shared" si="216"/>
        <v>100</v>
      </c>
      <c r="K612" s="8">
        <v>4</v>
      </c>
      <c r="L612" s="8">
        <v>4</v>
      </c>
      <c r="M612" s="25">
        <f t="shared" si="217"/>
        <v>100</v>
      </c>
      <c r="N612" s="21">
        <v>28.100313479623825</v>
      </c>
      <c r="O612" s="21">
        <v>30.181818181818183</v>
      </c>
      <c r="P612" s="26">
        <f t="shared" si="218"/>
        <v>0.93103448275862066</v>
      </c>
      <c r="Q612" s="21">
        <v>14.525000000000002</v>
      </c>
      <c r="R612" s="27">
        <v>16.600000000000001</v>
      </c>
      <c r="S612" s="26">
        <f t="shared" si="234"/>
        <v>0.875</v>
      </c>
      <c r="T612" s="25">
        <f t="shared" si="219"/>
        <v>90.301724137931032</v>
      </c>
      <c r="U612" s="28">
        <f t="shared" si="220"/>
        <v>96.120689655172413</v>
      </c>
      <c r="V612" s="8">
        <v>5</v>
      </c>
      <c r="W612" s="8">
        <v>5</v>
      </c>
      <c r="X612" s="29">
        <v>100</v>
      </c>
      <c r="Y612" s="21">
        <v>31.125000000000004</v>
      </c>
      <c r="Z612" s="21">
        <v>33.200000000000003</v>
      </c>
      <c r="AA612" s="29">
        <f t="shared" si="221"/>
        <v>93.75</v>
      </c>
      <c r="AB612" s="30">
        <f t="shared" si="222"/>
        <v>96.875</v>
      </c>
      <c r="AC612" s="8">
        <v>0</v>
      </c>
      <c r="AD612" s="8">
        <v>5</v>
      </c>
      <c r="AE612" s="31">
        <f t="shared" si="223"/>
        <v>0</v>
      </c>
      <c r="AF612" s="8">
        <v>2</v>
      </c>
      <c r="AG612" s="8">
        <v>3</v>
      </c>
      <c r="AH612" s="31">
        <f>AF612*100/3</f>
        <v>66.666666666666671</v>
      </c>
      <c r="AI612" s="32">
        <v>2</v>
      </c>
      <c r="AJ612" s="32">
        <v>2</v>
      </c>
      <c r="AK612" s="31">
        <f t="shared" si="224"/>
        <v>100</v>
      </c>
      <c r="AL612" s="33">
        <f t="shared" si="225"/>
        <v>56.666666666666671</v>
      </c>
      <c r="AM612" s="21">
        <v>33.200000000000003</v>
      </c>
      <c r="AN612" s="21">
        <v>33.200000000000003</v>
      </c>
      <c r="AO612" s="34">
        <f t="shared" si="231"/>
        <v>100</v>
      </c>
      <c r="AP612" s="21">
        <v>33.200000000000003</v>
      </c>
      <c r="AQ612" s="21">
        <v>33.200000000000003</v>
      </c>
      <c r="AR612" s="34">
        <f t="shared" si="227"/>
        <v>100</v>
      </c>
      <c r="AS612" s="21">
        <v>23.862500000000001</v>
      </c>
      <c r="AT612" s="21">
        <v>24.900000000000002</v>
      </c>
      <c r="AU612" s="34">
        <f t="shared" si="232"/>
        <v>95.833333333333329</v>
      </c>
      <c r="AV612" s="35">
        <f t="shared" si="233"/>
        <v>99.166666666666671</v>
      </c>
      <c r="AW612" s="27">
        <v>33.200000000000003</v>
      </c>
      <c r="AX612" s="21">
        <v>33.200000000000003</v>
      </c>
      <c r="AY612" s="36">
        <f t="shared" si="212"/>
        <v>100</v>
      </c>
      <c r="AZ612" s="21">
        <v>33.200000000000003</v>
      </c>
      <c r="BA612" s="21">
        <v>33.200000000000003</v>
      </c>
      <c r="BB612" s="36">
        <f t="shared" si="228"/>
        <v>100</v>
      </c>
      <c r="BC612" s="21">
        <v>33.200000000000003</v>
      </c>
      <c r="BD612" s="21">
        <v>33.200000000000003</v>
      </c>
      <c r="BE612" s="36">
        <f t="shared" si="213"/>
        <v>100</v>
      </c>
      <c r="BF612" s="37">
        <f t="shared" si="229"/>
        <v>100</v>
      </c>
      <c r="BG612" s="6">
        <f t="shared" si="230"/>
        <v>89.765804597701148</v>
      </c>
    </row>
    <row r="613" spans="1:59" ht="15.75">
      <c r="B613" s="1" t="s">
        <v>364</v>
      </c>
      <c r="C613" s="55"/>
      <c r="D613" s="54">
        <v>0</v>
      </c>
      <c r="E613" s="54"/>
      <c r="F613" s="56"/>
      <c r="G613" s="54">
        <v>27</v>
      </c>
      <c r="H613" s="54"/>
      <c r="I613" s="57"/>
      <c r="J613" s="24"/>
      <c r="K613" s="54"/>
      <c r="L613" s="54"/>
      <c r="M613" s="25"/>
      <c r="N613" s="55"/>
      <c r="O613" s="55"/>
      <c r="P613" s="58"/>
      <c r="Q613" s="55"/>
      <c r="R613" s="59"/>
      <c r="S613" s="58"/>
      <c r="T613" s="25"/>
      <c r="U613" s="28"/>
      <c r="V613" s="54"/>
      <c r="W613" s="54"/>
      <c r="X613" s="29"/>
      <c r="Y613" s="55"/>
      <c r="Z613" s="55"/>
      <c r="AA613" s="29"/>
      <c r="AB613" s="30"/>
      <c r="AC613" s="54">
        <v>0</v>
      </c>
      <c r="AD613" s="54"/>
      <c r="AE613" s="31"/>
      <c r="AF613" s="54">
        <v>0</v>
      </c>
      <c r="AG613" s="54"/>
      <c r="AH613" s="31"/>
      <c r="AI613" s="60"/>
      <c r="AJ613" s="60"/>
      <c r="AK613" s="31"/>
      <c r="AL613" s="33"/>
      <c r="AM613" s="55"/>
      <c r="AN613" s="55"/>
      <c r="AO613" s="34"/>
      <c r="AP613" s="55"/>
      <c r="AQ613" s="55"/>
      <c r="AR613" s="34"/>
      <c r="AS613" s="55"/>
      <c r="AT613" s="55"/>
      <c r="AU613" s="34"/>
      <c r="AV613" s="35"/>
      <c r="AW613" s="59"/>
      <c r="AX613" s="55"/>
      <c r="AY613" s="36"/>
      <c r="AZ613" s="55"/>
      <c r="BA613" s="55"/>
      <c r="BB613" s="36"/>
      <c r="BC613" s="55"/>
      <c r="BD613" s="55"/>
      <c r="BE613" s="36"/>
      <c r="BF613" s="37"/>
      <c r="BG613" s="6"/>
    </row>
    <row r="614" spans="1:59" ht="15.75">
      <c r="B614" s="1" t="s">
        <v>601</v>
      </c>
      <c r="C614" s="55"/>
      <c r="D614" s="54">
        <v>0</v>
      </c>
      <c r="E614" s="54"/>
      <c r="F614" s="56"/>
      <c r="G614" s="54">
        <v>38</v>
      </c>
      <c r="H614" s="54"/>
      <c r="I614" s="57"/>
      <c r="J614" s="24"/>
      <c r="K614" s="54"/>
      <c r="L614" s="54"/>
      <c r="M614" s="25"/>
      <c r="N614" s="55"/>
      <c r="O614" s="55"/>
      <c r="P614" s="58"/>
      <c r="Q614" s="55"/>
      <c r="R614" s="59"/>
      <c r="S614" s="58"/>
      <c r="T614" s="25"/>
      <c r="U614" s="28"/>
      <c r="V614" s="54"/>
      <c r="W614" s="54"/>
      <c r="X614" s="29"/>
      <c r="Y614" s="55"/>
      <c r="Z614" s="55"/>
      <c r="AA614" s="29"/>
      <c r="AB614" s="30"/>
      <c r="AC614" s="54">
        <v>0</v>
      </c>
      <c r="AD614" s="54"/>
      <c r="AE614" s="31"/>
      <c r="AF614" s="54">
        <v>2</v>
      </c>
      <c r="AG614" s="54"/>
      <c r="AH614" s="31"/>
      <c r="AI614" s="60"/>
      <c r="AJ614" s="60"/>
      <c r="AK614" s="31"/>
      <c r="AL614" s="33"/>
      <c r="AM614" s="55"/>
      <c r="AN614" s="55"/>
      <c r="AO614" s="34"/>
      <c r="AP614" s="55"/>
      <c r="AQ614" s="55"/>
      <c r="AR614" s="34"/>
      <c r="AS614" s="55"/>
      <c r="AT614" s="55"/>
      <c r="AU614" s="34"/>
      <c r="AV614" s="35"/>
      <c r="AW614" s="59"/>
      <c r="AX614" s="55"/>
      <c r="AY614" s="36"/>
      <c r="AZ614" s="55"/>
      <c r="BA614" s="55"/>
      <c r="BB614" s="36"/>
      <c r="BC614" s="55"/>
      <c r="BD614" s="55"/>
      <c r="BE614" s="36"/>
      <c r="BF614" s="37"/>
      <c r="BG614" s="6"/>
    </row>
    <row r="615" spans="1:59">
      <c r="H615" s="3"/>
    </row>
  </sheetData>
  <autoFilter ref="C2:BG2"/>
  <sortState ref="B3:BG612">
    <sortCondition ref="B3:B612"/>
  </sortState>
  <mergeCells count="17">
    <mergeCell ref="AZ1:BB1"/>
    <mergeCell ref="BC1:BE1"/>
    <mergeCell ref="AI1:AK1"/>
    <mergeCell ref="AM1:AO1"/>
    <mergeCell ref="AP1:AR1"/>
    <mergeCell ref="AS1:AU1"/>
    <mergeCell ref="AW1:AY1"/>
    <mergeCell ref="Q1:S1"/>
    <mergeCell ref="V1:X1"/>
    <mergeCell ref="Y1:AA1"/>
    <mergeCell ref="AC1:AE1"/>
    <mergeCell ref="AF1:AH1"/>
    <mergeCell ref="A578:A579"/>
    <mergeCell ref="D1:F1"/>
    <mergeCell ref="G1:I1"/>
    <mergeCell ref="K1:M1"/>
    <mergeCell ref="N1:P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Boltacheva</cp:lastModifiedBy>
  <dcterms:created xsi:type="dcterms:W3CDTF">2020-11-12T08:36:50Z</dcterms:created>
  <dcterms:modified xsi:type="dcterms:W3CDTF">2020-11-30T11:42:23Z</dcterms:modified>
</cp:coreProperties>
</file>